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Новый_6!$6:$7</definedName>
  </definedNames>
  <calcPr calcId="145621"/>
  <fileRecoveryPr repairLoad="1"/>
</workbook>
</file>

<file path=xl/calcChain.xml><?xml version="1.0" encoding="utf-8"?>
<calcChain xmlns="http://schemas.openxmlformats.org/spreadsheetml/2006/main">
  <c r="L53" i="2"/>
  <c r="L52" s="1"/>
  <c r="L51" s="1"/>
  <c r="M53"/>
  <c r="M52" s="1"/>
  <c r="M51" s="1"/>
  <c r="L49"/>
  <c r="L48" s="1"/>
  <c r="L47" s="1"/>
  <c r="M49"/>
  <c r="M48" s="1"/>
  <c r="M47" s="1"/>
  <c r="L44"/>
  <c r="M44"/>
  <c r="L42"/>
  <c r="M42"/>
  <c r="L36"/>
  <c r="M36"/>
  <c r="L35"/>
  <c r="L34" s="1"/>
  <c r="L33" s="1"/>
  <c r="M35"/>
  <c r="M34" s="1"/>
  <c r="M33" s="1"/>
  <c r="L31"/>
  <c r="L30" s="1"/>
  <c r="L29" s="1"/>
  <c r="M31"/>
  <c r="M30" s="1"/>
  <c r="M29" s="1"/>
  <c r="L27"/>
  <c r="L26" s="1"/>
  <c r="L25" s="1"/>
  <c r="L24" s="1"/>
  <c r="M27"/>
  <c r="M26" s="1"/>
  <c r="M25" s="1"/>
  <c r="M24" s="1"/>
  <c r="L21"/>
  <c r="L20" s="1"/>
  <c r="M21"/>
  <c r="M20" s="1"/>
  <c r="L16"/>
  <c r="L15" s="1"/>
  <c r="L14" s="1"/>
  <c r="M16"/>
  <c r="M15" s="1"/>
  <c r="M14" s="1"/>
  <c r="L12"/>
  <c r="L11" s="1"/>
  <c r="L10" s="1"/>
  <c r="M12"/>
  <c r="M11" s="1"/>
  <c r="M10" s="1"/>
  <c r="L41" l="1"/>
  <c r="L40" s="1"/>
  <c r="L39" s="1"/>
  <c r="M46"/>
  <c r="L46"/>
  <c r="M41"/>
  <c r="M40" s="1"/>
  <c r="M39" s="1"/>
  <c r="M9"/>
  <c r="L9"/>
  <c r="K36"/>
  <c r="J36"/>
  <c r="J35" s="1"/>
  <c r="J34" s="1"/>
  <c r="J33" s="1"/>
  <c r="K31"/>
  <c r="K30" s="1"/>
  <c r="K29" s="1"/>
  <c r="J31"/>
  <c r="J30" s="1"/>
  <c r="J29" s="1"/>
  <c r="K49"/>
  <c r="K48" s="1"/>
  <c r="K47" s="1"/>
  <c r="K46" s="1"/>
  <c r="J49"/>
  <c r="K53"/>
  <c r="K52" s="1"/>
  <c r="K51" s="1"/>
  <c r="J53"/>
  <c r="J52" s="1"/>
  <c r="J51" s="1"/>
  <c r="K44"/>
  <c r="J44"/>
  <c r="K42"/>
  <c r="J42"/>
  <c r="K16"/>
  <c r="K15" s="1"/>
  <c r="K14" s="1"/>
  <c r="J16"/>
  <c r="J15" s="1"/>
  <c r="J14" s="1"/>
  <c r="K27"/>
  <c r="J27"/>
  <c r="K21"/>
  <c r="K20" s="1"/>
  <c r="J21"/>
  <c r="J20" s="1"/>
  <c r="K35"/>
  <c r="K34" s="1"/>
  <c r="K33" s="1"/>
  <c r="J12"/>
  <c r="J11" s="1"/>
  <c r="J10" s="1"/>
  <c r="K12"/>
  <c r="K11" s="1"/>
  <c r="K10" s="1"/>
  <c r="M8" l="1"/>
  <c r="M55" s="1"/>
  <c r="L8"/>
  <c r="L55" s="1"/>
  <c r="K9"/>
  <c r="J9"/>
  <c r="J48"/>
  <c r="J47" s="1"/>
  <c r="J46" s="1"/>
  <c r="J41"/>
  <c r="K41"/>
  <c r="K40" s="1"/>
  <c r="K39" s="1"/>
  <c r="K26"/>
  <c r="K25" s="1"/>
  <c r="K24" s="1"/>
  <c r="J26"/>
  <c r="J25" s="1"/>
  <c r="J24" s="1"/>
  <c r="J40" l="1"/>
  <c r="J39" s="1"/>
  <c r="J8" s="1"/>
  <c r="J55" s="1"/>
  <c r="K8"/>
  <c r="K55" s="1"/>
</calcChain>
</file>

<file path=xl/sharedStrings.xml><?xml version="1.0" encoding="utf-8"?>
<sst xmlns="http://schemas.openxmlformats.org/spreadsheetml/2006/main" count="165" uniqueCount="64">
  <si>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</si>
  <si>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</si>
  <si>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</si>
  <si>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</si>
  <si>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</si>
  <si>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</si>
  <si>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</si>
  <si>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</si>
  <si>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</si>
  <si>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</si>
  <si>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</si>
  <si>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</si>
  <si>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</si>
  <si>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</si>
  <si>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</si>
  <si>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</si>
  <si>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</si>
  <si>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</si>
  <si>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</si>
  <si>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</si>
  <si>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</si>
  <si>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</si>
  <si>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</si>
  <si>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</si>
  <si>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</si>
  <si>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</si>
  <si>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</si>
  <si>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</si>
  <si>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</si>
  <si>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</si>
  <si>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</si>
  <si>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</si>
  <si>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</si>
  <si>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</si>
  <si>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</si>
  <si>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</si>
  <si>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</si>
  <si>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</si>
  <si>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</si>
  <si>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</si>
  <si>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</si>
  <si>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</si>
  <si>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</si>
  <si>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</si>
  <si>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</si>
  <si>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</si>
  <si>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</si>
  <si>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</si>
  <si>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</si>
  <si>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</si>
  <si>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</si>
  <si>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</si>
  <si>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</si>
  <si>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</si>
  <si>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</si>
  <si>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</si>
  <si>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</si>
  <si>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</si>
  <si>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</si>
  <si>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</si>
  <si>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</si>
  <si>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Софинасирование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"Ремонт автомобильной дороги местного значения по улице Советской в селе Большая Дергуновка</t>
  </si>
  <si>
    <t>2. 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2018 год</t>
  </si>
  <si>
    <t>Исполнено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</si>
</sst>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0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8" fillId="0" borderId="1" xfId="1" applyFont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Border="1"/>
    <xf numFmtId="168" fontId="8" fillId="0" borderId="1" xfId="1" applyNumberFormat="1" applyFont="1" applyFill="1" applyBorder="1" applyAlignment="1" applyProtection="1">
      <alignment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0" fontId="9" fillId="0" borderId="0" xfId="1" applyFont="1" applyFill="1" applyAlignment="1" applyProtection="1">
      <alignment horizontal="right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tabSelected="1" topLeftCell="A52" workbookViewId="0">
      <selection activeCell="A23" sqref="A23"/>
    </sheetView>
  </sheetViews>
  <sheetFormatPr defaultColWidth="9.140625" defaultRowHeight="12.75"/>
  <cols>
    <col min="1" max="1" width="9" style="2" customWidth="1"/>
    <col min="2" max="2" width="12.28515625" style="2" customWidth="1"/>
    <col min="3" max="4" width="9.140625" style="2"/>
    <col min="5" max="5" width="18.7109375" style="2" customWidth="1"/>
    <col min="6" max="6" width="7.140625" style="2" customWidth="1"/>
    <col min="7" max="7" width="8.28515625" style="2" customWidth="1"/>
    <col min="8" max="8" width="13.28515625" style="2" customWidth="1"/>
    <col min="9" max="9" width="10" style="2" customWidth="1"/>
    <col min="10" max="10" width="15.7109375" style="2" customWidth="1"/>
    <col min="11" max="11" width="15.5703125" style="2" customWidth="1"/>
    <col min="12" max="12" width="11" style="2" customWidth="1"/>
    <col min="13" max="13" width="11.28515625" style="2" customWidth="1"/>
    <col min="14" max="249" width="9.140625" style="2" customWidth="1"/>
    <col min="250" max="16384" width="9.140625" style="2"/>
  </cols>
  <sheetData>
    <row r="2" spans="1:13" ht="58.15" customHeight="1">
      <c r="C2" s="43" t="s">
        <v>62</v>
      </c>
      <c r="D2" s="43"/>
      <c r="E2" s="43"/>
      <c r="F2" s="43"/>
      <c r="G2" s="43"/>
      <c r="H2" s="43"/>
      <c r="I2" s="43"/>
      <c r="J2" s="43"/>
      <c r="K2" s="8"/>
      <c r="L2" s="3"/>
    </row>
    <row r="3" spans="1:13" ht="66" hidden="1" customHeight="1">
      <c r="C3" s="43"/>
      <c r="D3" s="43"/>
      <c r="E3" s="43"/>
      <c r="F3" s="43"/>
      <c r="G3" s="43"/>
      <c r="H3" s="43"/>
      <c r="I3" s="43"/>
      <c r="J3" s="43"/>
      <c r="K3" s="8"/>
      <c r="L3" s="3"/>
    </row>
    <row r="4" spans="1:13" ht="15.6" customHeight="1">
      <c r="D4" s="7"/>
      <c r="E4" s="7"/>
      <c r="F4" s="7"/>
      <c r="G4" s="7"/>
      <c r="H4" s="7"/>
      <c r="I4" s="8"/>
      <c r="J4" s="8"/>
      <c r="K4" s="8"/>
      <c r="L4" s="3"/>
    </row>
    <row r="5" spans="1:13" ht="15" customHeight="1">
      <c r="F5" s="4"/>
      <c r="G5" s="5"/>
      <c r="H5" s="5"/>
      <c r="I5" s="5"/>
      <c r="J5" s="5"/>
      <c r="K5" s="6"/>
      <c r="L5" s="3"/>
    </row>
    <row r="6" spans="1:13" ht="30.75" customHeight="1">
      <c r="A6" s="41" t="s">
        <v>11</v>
      </c>
      <c r="B6" s="44" t="s">
        <v>12</v>
      </c>
      <c r="C6" s="44"/>
      <c r="D6" s="44"/>
      <c r="E6" s="44"/>
      <c r="F6" s="44" t="s">
        <v>3</v>
      </c>
      <c r="G6" s="44" t="s">
        <v>4</v>
      </c>
      <c r="H6" s="44" t="s">
        <v>5</v>
      </c>
      <c r="I6" s="44" t="s">
        <v>6</v>
      </c>
      <c r="J6" s="45" t="s">
        <v>7</v>
      </c>
      <c r="K6" s="46"/>
      <c r="L6" s="46"/>
      <c r="M6" s="47"/>
    </row>
    <row r="7" spans="1:13" ht="132" customHeight="1">
      <c r="A7" s="41"/>
      <c r="B7" s="44"/>
      <c r="C7" s="44"/>
      <c r="D7" s="44"/>
      <c r="E7" s="44"/>
      <c r="F7" s="44"/>
      <c r="G7" s="44"/>
      <c r="H7" s="44"/>
      <c r="I7" s="44"/>
      <c r="J7" s="30" t="s">
        <v>48</v>
      </c>
      <c r="K7" s="30" t="s">
        <v>8</v>
      </c>
      <c r="L7" s="30" t="s">
        <v>63</v>
      </c>
      <c r="M7" s="30" t="s">
        <v>8</v>
      </c>
    </row>
    <row r="8" spans="1:13" ht="37.9" customHeight="1">
      <c r="A8" s="9">
        <v>228</v>
      </c>
      <c r="B8" s="35" t="s">
        <v>33</v>
      </c>
      <c r="C8" s="35"/>
      <c r="D8" s="35"/>
      <c r="E8" s="35"/>
      <c r="F8" s="42" t="s">
        <v>0</v>
      </c>
      <c r="G8" s="42"/>
      <c r="H8" s="42"/>
      <c r="I8" s="42"/>
      <c r="J8" s="12">
        <f>J9+J24+J29+J33+J39+J46</f>
        <v>4835.4000000000005</v>
      </c>
      <c r="K8" s="12">
        <f>K9+K24+K29+K33+K39+K46</f>
        <v>806.7</v>
      </c>
      <c r="L8" s="12">
        <f t="shared" ref="L8:M8" si="0">L9+L24+L29+L33+L39+L46</f>
        <v>1820.7999999999997</v>
      </c>
      <c r="M8" s="12">
        <f t="shared" si="0"/>
        <v>257.20000000000005</v>
      </c>
    </row>
    <row r="9" spans="1:13" ht="37.9" customHeight="1">
      <c r="A9" s="9">
        <v>228</v>
      </c>
      <c r="B9" s="32" t="s">
        <v>49</v>
      </c>
      <c r="C9" s="33"/>
      <c r="D9" s="33"/>
      <c r="E9" s="34"/>
      <c r="F9" s="28"/>
      <c r="G9" s="28"/>
      <c r="H9" s="28"/>
      <c r="I9" s="28"/>
      <c r="J9" s="12">
        <f>J10+J14+J20</f>
        <v>1597.5</v>
      </c>
      <c r="K9" s="12">
        <f>K10+K14+K20</f>
        <v>339.1</v>
      </c>
      <c r="L9" s="12">
        <f t="shared" ref="L9:M9" si="1">L10+L14+L20</f>
        <v>772.9</v>
      </c>
      <c r="M9" s="12">
        <f t="shared" si="1"/>
        <v>124.9</v>
      </c>
    </row>
    <row r="10" spans="1:13" ht="87" customHeight="1">
      <c r="A10" s="9">
        <v>228</v>
      </c>
      <c r="B10" s="35" t="s">
        <v>1</v>
      </c>
      <c r="C10" s="35"/>
      <c r="D10" s="35"/>
      <c r="E10" s="35"/>
      <c r="F10" s="13">
        <v>1</v>
      </c>
      <c r="G10" s="13">
        <v>2</v>
      </c>
      <c r="H10" s="14" t="s">
        <v>0</v>
      </c>
      <c r="I10" s="15" t="s">
        <v>0</v>
      </c>
      <c r="J10" s="12">
        <f t="shared" ref="J10:M12" si="2">J11</f>
        <v>656</v>
      </c>
      <c r="K10" s="12">
        <f t="shared" si="2"/>
        <v>0</v>
      </c>
      <c r="L10" s="12">
        <f t="shared" si="2"/>
        <v>408.1</v>
      </c>
      <c r="M10" s="12">
        <f t="shared" si="2"/>
        <v>0</v>
      </c>
    </row>
    <row r="11" spans="1:13" ht="51" customHeight="1">
      <c r="A11" s="20">
        <v>228</v>
      </c>
      <c r="B11" s="31" t="s">
        <v>29</v>
      </c>
      <c r="C11" s="31"/>
      <c r="D11" s="31"/>
      <c r="E11" s="31"/>
      <c r="F11" s="16">
        <v>1</v>
      </c>
      <c r="G11" s="16">
        <v>2</v>
      </c>
      <c r="H11" s="17" t="s">
        <v>38</v>
      </c>
      <c r="I11" s="18" t="s">
        <v>0</v>
      </c>
      <c r="J11" s="10">
        <f t="shared" si="2"/>
        <v>656</v>
      </c>
      <c r="K11" s="10">
        <f t="shared" si="2"/>
        <v>0</v>
      </c>
      <c r="L11" s="10">
        <f t="shared" si="2"/>
        <v>408.1</v>
      </c>
      <c r="M11" s="10">
        <f t="shared" si="2"/>
        <v>0</v>
      </c>
    </row>
    <row r="12" spans="1:13" ht="143.44999999999999" customHeight="1">
      <c r="A12" s="20">
        <v>228</v>
      </c>
      <c r="B12" s="31" t="s">
        <v>28</v>
      </c>
      <c r="C12" s="31"/>
      <c r="D12" s="31"/>
      <c r="E12" s="31"/>
      <c r="F12" s="16">
        <v>1</v>
      </c>
      <c r="G12" s="16">
        <v>2</v>
      </c>
      <c r="H12" s="17" t="s">
        <v>39</v>
      </c>
      <c r="I12" s="18" t="s">
        <v>0</v>
      </c>
      <c r="J12" s="10">
        <f t="shared" si="2"/>
        <v>656</v>
      </c>
      <c r="K12" s="10">
        <f t="shared" si="2"/>
        <v>0</v>
      </c>
      <c r="L12" s="10">
        <f t="shared" si="2"/>
        <v>408.1</v>
      </c>
      <c r="M12" s="10">
        <f t="shared" si="2"/>
        <v>0</v>
      </c>
    </row>
    <row r="13" spans="1:13" ht="57.75" customHeight="1">
      <c r="A13" s="20">
        <v>228</v>
      </c>
      <c r="B13" s="31" t="s">
        <v>9</v>
      </c>
      <c r="C13" s="31"/>
      <c r="D13" s="31"/>
      <c r="E13" s="31"/>
      <c r="F13" s="16">
        <v>1</v>
      </c>
      <c r="G13" s="16">
        <v>2</v>
      </c>
      <c r="H13" s="17" t="s">
        <v>39</v>
      </c>
      <c r="I13" s="18">
        <v>120</v>
      </c>
      <c r="J13" s="10">
        <v>656</v>
      </c>
      <c r="K13" s="10">
        <v>0</v>
      </c>
      <c r="L13" s="10">
        <v>408.1</v>
      </c>
      <c r="M13" s="10">
        <v>0</v>
      </c>
    </row>
    <row r="14" spans="1:13" ht="129" customHeight="1">
      <c r="A14" s="9">
        <v>228</v>
      </c>
      <c r="B14" s="35" t="s">
        <v>2</v>
      </c>
      <c r="C14" s="35"/>
      <c r="D14" s="35"/>
      <c r="E14" s="35"/>
      <c r="F14" s="13">
        <v>1</v>
      </c>
      <c r="G14" s="13">
        <v>4</v>
      </c>
      <c r="H14" s="14" t="s">
        <v>0</v>
      </c>
      <c r="I14" s="15" t="s">
        <v>0</v>
      </c>
      <c r="J14" s="12">
        <f>J15</f>
        <v>569.20000000000005</v>
      </c>
      <c r="K14" s="12">
        <f>K15</f>
        <v>65.099999999999994</v>
      </c>
      <c r="L14" s="12">
        <f t="shared" ref="L14:M15" si="3">L15</f>
        <v>233.2</v>
      </c>
      <c r="M14" s="12">
        <f t="shared" si="3"/>
        <v>57.6</v>
      </c>
    </row>
    <row r="15" spans="1:13" ht="50.45" customHeight="1">
      <c r="A15" s="20">
        <v>228</v>
      </c>
      <c r="B15" s="31" t="s">
        <v>29</v>
      </c>
      <c r="C15" s="31"/>
      <c r="D15" s="31"/>
      <c r="E15" s="31"/>
      <c r="F15" s="16">
        <v>1</v>
      </c>
      <c r="G15" s="16">
        <v>4</v>
      </c>
      <c r="H15" s="17" t="s">
        <v>38</v>
      </c>
      <c r="I15" s="18" t="s">
        <v>0</v>
      </c>
      <c r="J15" s="10">
        <f>J16</f>
        <v>569.20000000000005</v>
      </c>
      <c r="K15" s="10">
        <f>K16</f>
        <v>65.099999999999994</v>
      </c>
      <c r="L15" s="10">
        <f t="shared" si="3"/>
        <v>233.2</v>
      </c>
      <c r="M15" s="10">
        <f t="shared" si="3"/>
        <v>57.6</v>
      </c>
    </row>
    <row r="16" spans="1:13" ht="144" customHeight="1">
      <c r="A16" s="20">
        <v>228</v>
      </c>
      <c r="B16" s="31" t="s">
        <v>28</v>
      </c>
      <c r="C16" s="31"/>
      <c r="D16" s="31"/>
      <c r="E16" s="31"/>
      <c r="F16" s="16">
        <v>1</v>
      </c>
      <c r="G16" s="16">
        <v>4</v>
      </c>
      <c r="H16" s="17" t="s">
        <v>39</v>
      </c>
      <c r="I16" s="18" t="s">
        <v>0</v>
      </c>
      <c r="J16" s="10">
        <f>J17+J18+J19</f>
        <v>569.20000000000005</v>
      </c>
      <c r="K16" s="10">
        <f>K17+K18+K19</f>
        <v>65.099999999999994</v>
      </c>
      <c r="L16" s="10">
        <f t="shared" ref="L16:M16" si="4">L17+L18+L19</f>
        <v>233.2</v>
      </c>
      <c r="M16" s="10">
        <f t="shared" si="4"/>
        <v>57.6</v>
      </c>
    </row>
    <row r="17" spans="1:13" ht="55.5" customHeight="1">
      <c r="A17" s="20">
        <v>228</v>
      </c>
      <c r="B17" s="31" t="s">
        <v>9</v>
      </c>
      <c r="C17" s="31"/>
      <c r="D17" s="31"/>
      <c r="E17" s="31"/>
      <c r="F17" s="16">
        <v>1</v>
      </c>
      <c r="G17" s="16">
        <v>4</v>
      </c>
      <c r="H17" s="17" t="s">
        <v>39</v>
      </c>
      <c r="I17" s="18">
        <v>120</v>
      </c>
      <c r="J17" s="10">
        <v>528.6</v>
      </c>
      <c r="K17" s="10">
        <v>65.099999999999994</v>
      </c>
      <c r="L17" s="10">
        <v>214</v>
      </c>
      <c r="M17" s="10">
        <v>57.6</v>
      </c>
    </row>
    <row r="18" spans="1:13" ht="80.45" customHeight="1">
      <c r="A18" s="20">
        <v>228</v>
      </c>
      <c r="B18" s="31" t="s">
        <v>10</v>
      </c>
      <c r="C18" s="31"/>
      <c r="D18" s="31"/>
      <c r="E18" s="31"/>
      <c r="F18" s="16">
        <v>1</v>
      </c>
      <c r="G18" s="16">
        <v>4</v>
      </c>
      <c r="H18" s="17" t="s">
        <v>39</v>
      </c>
      <c r="I18" s="18">
        <v>240</v>
      </c>
      <c r="J18" s="10">
        <v>39.6</v>
      </c>
      <c r="K18" s="10">
        <v>0</v>
      </c>
      <c r="L18" s="10">
        <v>19.2</v>
      </c>
      <c r="M18" s="10">
        <v>0</v>
      </c>
    </row>
    <row r="19" spans="1:13" ht="42" customHeight="1">
      <c r="A19" s="20">
        <v>228</v>
      </c>
      <c r="B19" s="31" t="s">
        <v>13</v>
      </c>
      <c r="C19" s="31"/>
      <c r="D19" s="31"/>
      <c r="E19" s="31"/>
      <c r="F19" s="16">
        <v>1</v>
      </c>
      <c r="G19" s="16">
        <v>4</v>
      </c>
      <c r="H19" s="17" t="s">
        <v>39</v>
      </c>
      <c r="I19" s="18">
        <v>540</v>
      </c>
      <c r="J19" s="10">
        <v>1</v>
      </c>
      <c r="K19" s="10">
        <v>0</v>
      </c>
      <c r="L19" s="10">
        <v>0</v>
      </c>
      <c r="M19" s="10">
        <v>0</v>
      </c>
    </row>
    <row r="20" spans="1:13" ht="43.15" customHeight="1">
      <c r="A20" s="9">
        <v>228</v>
      </c>
      <c r="B20" s="35" t="s">
        <v>15</v>
      </c>
      <c r="C20" s="35"/>
      <c r="D20" s="35"/>
      <c r="E20" s="35"/>
      <c r="F20" s="13" t="s">
        <v>14</v>
      </c>
      <c r="G20" s="13" t="s">
        <v>16</v>
      </c>
      <c r="H20" s="14"/>
      <c r="I20" s="15"/>
      <c r="J20" s="12">
        <f>J21</f>
        <v>372.3</v>
      </c>
      <c r="K20" s="12">
        <f>K21</f>
        <v>274</v>
      </c>
      <c r="L20" s="12">
        <f t="shared" ref="L20:M20" si="5">L21</f>
        <v>131.6</v>
      </c>
      <c r="M20" s="12">
        <f t="shared" si="5"/>
        <v>67.3</v>
      </c>
    </row>
    <row r="21" spans="1:13" ht="118.15" customHeight="1">
      <c r="A21" s="19">
        <v>228</v>
      </c>
      <c r="B21" s="31" t="s">
        <v>56</v>
      </c>
      <c r="C21" s="31"/>
      <c r="D21" s="31"/>
      <c r="E21" s="31"/>
      <c r="F21" s="16" t="s">
        <v>14</v>
      </c>
      <c r="G21" s="16" t="s">
        <v>16</v>
      </c>
      <c r="H21" s="17" t="s">
        <v>40</v>
      </c>
      <c r="I21" s="18"/>
      <c r="J21" s="10">
        <f>J22+J23</f>
        <v>372.3</v>
      </c>
      <c r="K21" s="10">
        <f>K22+K23</f>
        <v>274</v>
      </c>
      <c r="L21" s="10">
        <f t="shared" ref="L21:M21" si="6">L22+L23</f>
        <v>131.6</v>
      </c>
      <c r="M21" s="10">
        <f t="shared" si="6"/>
        <v>67.3</v>
      </c>
    </row>
    <row r="22" spans="1:13" ht="57.6" customHeight="1">
      <c r="A22" s="19">
        <v>228</v>
      </c>
      <c r="B22" s="31" t="s">
        <v>10</v>
      </c>
      <c r="C22" s="31"/>
      <c r="D22" s="31"/>
      <c r="E22" s="31"/>
      <c r="F22" s="16">
        <v>1</v>
      </c>
      <c r="G22" s="16" t="s">
        <v>16</v>
      </c>
      <c r="H22" s="17" t="s">
        <v>40</v>
      </c>
      <c r="I22" s="18">
        <v>240</v>
      </c>
      <c r="J22" s="10">
        <v>359.8</v>
      </c>
      <c r="K22" s="10">
        <v>274</v>
      </c>
      <c r="L22" s="10">
        <v>127.2</v>
      </c>
      <c r="M22" s="10">
        <v>67.3</v>
      </c>
    </row>
    <row r="23" spans="1:13" ht="39.6" customHeight="1">
      <c r="A23" s="19">
        <v>228</v>
      </c>
      <c r="B23" s="31" t="s">
        <v>27</v>
      </c>
      <c r="C23" s="31"/>
      <c r="D23" s="31"/>
      <c r="E23" s="31"/>
      <c r="F23" s="16" t="s">
        <v>14</v>
      </c>
      <c r="G23" s="16" t="s">
        <v>16</v>
      </c>
      <c r="H23" s="17" t="s">
        <v>40</v>
      </c>
      <c r="I23" s="18">
        <v>850</v>
      </c>
      <c r="J23" s="10">
        <v>12.5</v>
      </c>
      <c r="K23" s="10">
        <v>0</v>
      </c>
      <c r="L23" s="10">
        <v>4.4000000000000004</v>
      </c>
      <c r="M23" s="10">
        <v>0</v>
      </c>
    </row>
    <row r="24" spans="1:13" ht="28.15" customHeight="1">
      <c r="A24" s="9">
        <v>228</v>
      </c>
      <c r="B24" s="32" t="s">
        <v>55</v>
      </c>
      <c r="C24" s="33"/>
      <c r="D24" s="33"/>
      <c r="E24" s="34"/>
      <c r="F24" s="28" t="s">
        <v>17</v>
      </c>
      <c r="G24" s="28" t="s">
        <v>52</v>
      </c>
      <c r="H24" s="14"/>
      <c r="I24" s="15"/>
      <c r="J24" s="12">
        <f>J25</f>
        <v>83.2</v>
      </c>
      <c r="K24" s="12">
        <f>K25</f>
        <v>83.2</v>
      </c>
      <c r="L24" s="12">
        <f t="shared" ref="L24:M24" si="7">L25</f>
        <v>39.9</v>
      </c>
      <c r="M24" s="12">
        <f t="shared" si="7"/>
        <v>39.9</v>
      </c>
    </row>
    <row r="25" spans="1:13" ht="42" customHeight="1">
      <c r="A25" s="9">
        <v>228</v>
      </c>
      <c r="B25" s="35" t="s">
        <v>18</v>
      </c>
      <c r="C25" s="35"/>
      <c r="D25" s="35"/>
      <c r="E25" s="35"/>
      <c r="F25" s="13" t="s">
        <v>17</v>
      </c>
      <c r="G25" s="13" t="s">
        <v>19</v>
      </c>
      <c r="H25" s="14"/>
      <c r="I25" s="15"/>
      <c r="J25" s="12">
        <f t="shared" ref="J25:M27" si="8">J26</f>
        <v>83.2</v>
      </c>
      <c r="K25" s="12">
        <f t="shared" si="8"/>
        <v>83.2</v>
      </c>
      <c r="L25" s="12">
        <f t="shared" si="8"/>
        <v>39.9</v>
      </c>
      <c r="M25" s="12">
        <f t="shared" si="8"/>
        <v>39.9</v>
      </c>
    </row>
    <row r="26" spans="1:13" ht="42" customHeight="1">
      <c r="A26" s="19">
        <v>228</v>
      </c>
      <c r="B26" s="31" t="s">
        <v>29</v>
      </c>
      <c r="C26" s="31"/>
      <c r="D26" s="31"/>
      <c r="E26" s="31"/>
      <c r="F26" s="16" t="s">
        <v>17</v>
      </c>
      <c r="G26" s="16" t="s">
        <v>19</v>
      </c>
      <c r="H26" s="17" t="s">
        <v>38</v>
      </c>
      <c r="I26" s="15"/>
      <c r="J26" s="10">
        <f t="shared" si="8"/>
        <v>83.2</v>
      </c>
      <c r="K26" s="10">
        <f t="shared" si="8"/>
        <v>83.2</v>
      </c>
      <c r="L26" s="10">
        <f t="shared" si="8"/>
        <v>39.9</v>
      </c>
      <c r="M26" s="10">
        <f t="shared" si="8"/>
        <v>39.9</v>
      </c>
    </row>
    <row r="27" spans="1:13" ht="133.9" customHeight="1">
      <c r="A27" s="19">
        <v>228</v>
      </c>
      <c r="B27" s="31" t="s">
        <v>28</v>
      </c>
      <c r="C27" s="31"/>
      <c r="D27" s="31"/>
      <c r="E27" s="31"/>
      <c r="F27" s="16" t="s">
        <v>17</v>
      </c>
      <c r="G27" s="16" t="s">
        <v>19</v>
      </c>
      <c r="H27" s="17" t="s">
        <v>39</v>
      </c>
      <c r="I27" s="15"/>
      <c r="J27" s="10">
        <f t="shared" si="8"/>
        <v>83.2</v>
      </c>
      <c r="K27" s="10">
        <f t="shared" si="8"/>
        <v>83.2</v>
      </c>
      <c r="L27" s="10">
        <f t="shared" si="8"/>
        <v>39.9</v>
      </c>
      <c r="M27" s="10">
        <f t="shared" si="8"/>
        <v>39.9</v>
      </c>
    </row>
    <row r="28" spans="1:13" ht="56.25" customHeight="1">
      <c r="A28" s="19">
        <v>228</v>
      </c>
      <c r="B28" s="31" t="s">
        <v>9</v>
      </c>
      <c r="C28" s="31"/>
      <c r="D28" s="31"/>
      <c r="E28" s="31"/>
      <c r="F28" s="16" t="s">
        <v>17</v>
      </c>
      <c r="G28" s="16" t="s">
        <v>19</v>
      </c>
      <c r="H28" s="17" t="s">
        <v>39</v>
      </c>
      <c r="I28" s="18">
        <v>120</v>
      </c>
      <c r="J28" s="10">
        <v>83.2</v>
      </c>
      <c r="K28" s="10">
        <v>83.2</v>
      </c>
      <c r="L28" s="10">
        <v>39.9</v>
      </c>
      <c r="M28" s="10">
        <v>39.9</v>
      </c>
    </row>
    <row r="29" spans="1:13" ht="42" customHeight="1">
      <c r="A29" s="9">
        <v>228</v>
      </c>
      <c r="B29" s="32" t="s">
        <v>54</v>
      </c>
      <c r="C29" s="33"/>
      <c r="D29" s="33"/>
      <c r="E29" s="34"/>
      <c r="F29" s="28" t="s">
        <v>19</v>
      </c>
      <c r="G29" s="28" t="s">
        <v>52</v>
      </c>
      <c r="H29" s="14"/>
      <c r="I29" s="15"/>
      <c r="J29" s="12">
        <f t="shared" ref="J29:M31" si="9">J30</f>
        <v>13</v>
      </c>
      <c r="K29" s="12">
        <f t="shared" si="9"/>
        <v>13</v>
      </c>
      <c r="L29" s="12">
        <f t="shared" si="9"/>
        <v>2.5</v>
      </c>
      <c r="M29" s="12">
        <f t="shared" si="9"/>
        <v>2.5</v>
      </c>
    </row>
    <row r="30" spans="1:13" ht="33" customHeight="1">
      <c r="A30" s="9">
        <v>228</v>
      </c>
      <c r="B30" s="32" t="s">
        <v>36</v>
      </c>
      <c r="C30" s="33"/>
      <c r="D30" s="33"/>
      <c r="E30" s="34"/>
      <c r="F30" s="25" t="s">
        <v>19</v>
      </c>
      <c r="G30" s="25" t="s">
        <v>37</v>
      </c>
      <c r="H30" s="14"/>
      <c r="I30" s="15"/>
      <c r="J30" s="12">
        <f t="shared" si="9"/>
        <v>13</v>
      </c>
      <c r="K30" s="12">
        <f t="shared" si="9"/>
        <v>13</v>
      </c>
      <c r="L30" s="12">
        <f t="shared" si="9"/>
        <v>2.5</v>
      </c>
      <c r="M30" s="12">
        <f t="shared" si="9"/>
        <v>2.5</v>
      </c>
    </row>
    <row r="31" spans="1:13" ht="117.75" customHeight="1">
      <c r="A31" s="26">
        <v>228</v>
      </c>
      <c r="B31" s="36" t="s">
        <v>57</v>
      </c>
      <c r="C31" s="37"/>
      <c r="D31" s="37"/>
      <c r="E31" s="38"/>
      <c r="F31" s="16" t="s">
        <v>19</v>
      </c>
      <c r="G31" s="16" t="s">
        <v>37</v>
      </c>
      <c r="H31" s="17" t="s">
        <v>41</v>
      </c>
      <c r="I31" s="18"/>
      <c r="J31" s="10">
        <f t="shared" si="9"/>
        <v>13</v>
      </c>
      <c r="K31" s="10">
        <f t="shared" si="9"/>
        <v>13</v>
      </c>
      <c r="L31" s="10">
        <f t="shared" si="9"/>
        <v>2.5</v>
      </c>
      <c r="M31" s="10">
        <f t="shared" si="9"/>
        <v>2.5</v>
      </c>
    </row>
    <row r="32" spans="1:13" ht="65.45" customHeight="1">
      <c r="A32" s="26">
        <v>228</v>
      </c>
      <c r="B32" s="36" t="s">
        <v>10</v>
      </c>
      <c r="C32" s="37"/>
      <c r="D32" s="37"/>
      <c r="E32" s="38"/>
      <c r="F32" s="16" t="s">
        <v>19</v>
      </c>
      <c r="G32" s="16" t="s">
        <v>37</v>
      </c>
      <c r="H32" s="17" t="s">
        <v>41</v>
      </c>
      <c r="I32" s="18">
        <v>240</v>
      </c>
      <c r="J32" s="10">
        <v>13</v>
      </c>
      <c r="K32" s="10">
        <v>13</v>
      </c>
      <c r="L32" s="10">
        <v>2.5</v>
      </c>
      <c r="M32" s="10">
        <v>2.5</v>
      </c>
    </row>
    <row r="33" spans="1:13" ht="31.15" customHeight="1">
      <c r="A33" s="9">
        <v>228</v>
      </c>
      <c r="B33" s="32" t="s">
        <v>53</v>
      </c>
      <c r="C33" s="33"/>
      <c r="D33" s="33"/>
      <c r="E33" s="34"/>
      <c r="F33" s="28">
        <v>4</v>
      </c>
      <c r="G33" s="28" t="s">
        <v>52</v>
      </c>
      <c r="H33" s="14"/>
      <c r="I33" s="15"/>
      <c r="J33" s="12">
        <f>J34</f>
        <v>1318.9</v>
      </c>
      <c r="K33" s="12">
        <f>K34</f>
        <v>0</v>
      </c>
      <c r="L33" s="12">
        <f t="shared" ref="L33:M34" si="10">L34</f>
        <v>215.4</v>
      </c>
      <c r="M33" s="12">
        <f t="shared" si="10"/>
        <v>0</v>
      </c>
    </row>
    <row r="34" spans="1:13" ht="39.6" customHeight="1">
      <c r="A34" s="9">
        <v>228</v>
      </c>
      <c r="B34" s="35" t="s">
        <v>26</v>
      </c>
      <c r="C34" s="35"/>
      <c r="D34" s="35"/>
      <c r="E34" s="35"/>
      <c r="F34" s="13" t="s">
        <v>21</v>
      </c>
      <c r="G34" s="13" t="s">
        <v>20</v>
      </c>
      <c r="H34" s="14"/>
      <c r="I34" s="15"/>
      <c r="J34" s="12">
        <f>J35</f>
        <v>1318.9</v>
      </c>
      <c r="K34" s="12">
        <f>K35</f>
        <v>0</v>
      </c>
      <c r="L34" s="12">
        <f t="shared" si="10"/>
        <v>215.4</v>
      </c>
      <c r="M34" s="12">
        <f t="shared" si="10"/>
        <v>0</v>
      </c>
    </row>
    <row r="35" spans="1:13" ht="108.6" customHeight="1">
      <c r="A35" s="19">
        <v>228</v>
      </c>
      <c r="B35" s="31" t="s">
        <v>58</v>
      </c>
      <c r="C35" s="31"/>
      <c r="D35" s="31"/>
      <c r="E35" s="31"/>
      <c r="F35" s="16" t="s">
        <v>21</v>
      </c>
      <c r="G35" s="16" t="s">
        <v>20</v>
      </c>
      <c r="H35" s="17" t="s">
        <v>42</v>
      </c>
      <c r="I35" s="18"/>
      <c r="J35" s="10">
        <f>J36</f>
        <v>1318.9</v>
      </c>
      <c r="K35" s="10">
        <f>K37</f>
        <v>0</v>
      </c>
      <c r="L35" s="10">
        <f t="shared" ref="L35:M35" si="11">L37</f>
        <v>215.4</v>
      </c>
      <c r="M35" s="10">
        <f t="shared" si="11"/>
        <v>0</v>
      </c>
    </row>
    <row r="36" spans="1:13" ht="45" customHeight="1">
      <c r="A36" s="19">
        <v>228</v>
      </c>
      <c r="B36" s="31" t="s">
        <v>31</v>
      </c>
      <c r="C36" s="31"/>
      <c r="D36" s="31"/>
      <c r="E36" s="31"/>
      <c r="F36" s="16" t="s">
        <v>21</v>
      </c>
      <c r="G36" s="16" t="s">
        <v>20</v>
      </c>
      <c r="H36" s="17" t="s">
        <v>43</v>
      </c>
      <c r="I36" s="18"/>
      <c r="J36" s="10">
        <f>J37</f>
        <v>1318.9</v>
      </c>
      <c r="K36" s="10">
        <f>K37</f>
        <v>0</v>
      </c>
      <c r="L36" s="10">
        <f t="shared" ref="L36:M36" si="12">L37</f>
        <v>215.4</v>
      </c>
      <c r="M36" s="10">
        <f t="shared" si="12"/>
        <v>0</v>
      </c>
    </row>
    <row r="37" spans="1:13" ht="64.150000000000006" customHeight="1">
      <c r="A37" s="19">
        <v>228</v>
      </c>
      <c r="B37" s="31" t="s">
        <v>60</v>
      </c>
      <c r="C37" s="31"/>
      <c r="D37" s="31"/>
      <c r="E37" s="31"/>
      <c r="F37" s="16" t="s">
        <v>21</v>
      </c>
      <c r="G37" s="16" t="s">
        <v>20</v>
      </c>
      <c r="H37" s="17" t="s">
        <v>43</v>
      </c>
      <c r="I37" s="18">
        <v>240</v>
      </c>
      <c r="J37" s="10">
        <v>1318.9</v>
      </c>
      <c r="K37" s="10">
        <v>0</v>
      </c>
      <c r="L37" s="10">
        <v>215.4</v>
      </c>
      <c r="M37" s="10">
        <v>0</v>
      </c>
    </row>
    <row r="38" spans="1:13" ht="160.15" customHeight="1">
      <c r="A38" s="29">
        <v>228</v>
      </c>
      <c r="B38" s="36" t="s">
        <v>61</v>
      </c>
      <c r="C38" s="39"/>
      <c r="D38" s="39"/>
      <c r="E38" s="40"/>
      <c r="F38" s="16" t="s">
        <v>21</v>
      </c>
      <c r="G38" s="16" t="s">
        <v>20</v>
      </c>
      <c r="H38" s="17" t="s">
        <v>43</v>
      </c>
      <c r="I38" s="18">
        <v>240</v>
      </c>
      <c r="J38" s="10">
        <v>176.1</v>
      </c>
      <c r="K38" s="10">
        <v>0</v>
      </c>
      <c r="L38" s="10">
        <v>0</v>
      </c>
      <c r="M38" s="10">
        <v>0</v>
      </c>
    </row>
    <row r="39" spans="1:13" ht="37.15" customHeight="1">
      <c r="A39" s="9">
        <v>228</v>
      </c>
      <c r="B39" s="32" t="s">
        <v>51</v>
      </c>
      <c r="C39" s="33"/>
      <c r="D39" s="33"/>
      <c r="E39" s="34"/>
      <c r="F39" s="28" t="s">
        <v>22</v>
      </c>
      <c r="G39" s="28" t="s">
        <v>52</v>
      </c>
      <c r="H39" s="14"/>
      <c r="I39" s="15"/>
      <c r="J39" s="12">
        <f>J40</f>
        <v>488.9</v>
      </c>
      <c r="K39" s="12">
        <f>K40</f>
        <v>371.4</v>
      </c>
      <c r="L39" s="12">
        <f t="shared" ref="L39:M39" si="13">L40</f>
        <v>160.39999999999998</v>
      </c>
      <c r="M39" s="12">
        <f t="shared" si="13"/>
        <v>89.9</v>
      </c>
    </row>
    <row r="40" spans="1:13" ht="28.9" customHeight="1">
      <c r="A40" s="9">
        <v>228</v>
      </c>
      <c r="B40" s="35" t="s">
        <v>23</v>
      </c>
      <c r="C40" s="35"/>
      <c r="D40" s="35"/>
      <c r="E40" s="35"/>
      <c r="F40" s="13" t="s">
        <v>22</v>
      </c>
      <c r="G40" s="13" t="s">
        <v>19</v>
      </c>
      <c r="H40" s="14"/>
      <c r="I40" s="15"/>
      <c r="J40" s="12">
        <f t="shared" ref="J40:M40" si="14">J41</f>
        <v>488.9</v>
      </c>
      <c r="K40" s="12">
        <f t="shared" si="14"/>
        <v>371.4</v>
      </c>
      <c r="L40" s="12">
        <f t="shared" si="14"/>
        <v>160.39999999999998</v>
      </c>
      <c r="M40" s="12">
        <f t="shared" si="14"/>
        <v>89.9</v>
      </c>
    </row>
    <row r="41" spans="1:13" ht="94.9" customHeight="1">
      <c r="A41" s="19">
        <v>228</v>
      </c>
      <c r="B41" s="31" t="s">
        <v>58</v>
      </c>
      <c r="C41" s="31"/>
      <c r="D41" s="31"/>
      <c r="E41" s="31"/>
      <c r="F41" s="16" t="s">
        <v>22</v>
      </c>
      <c r="G41" s="16" t="s">
        <v>19</v>
      </c>
      <c r="H41" s="17" t="s">
        <v>42</v>
      </c>
      <c r="I41" s="18"/>
      <c r="J41" s="10">
        <f>J42+J44</f>
        <v>488.9</v>
      </c>
      <c r="K41" s="10">
        <f>K42+K44</f>
        <v>371.4</v>
      </c>
      <c r="L41" s="10">
        <f t="shared" ref="L41:M41" si="15">L42+L44</f>
        <v>160.39999999999998</v>
      </c>
      <c r="M41" s="10">
        <f t="shared" si="15"/>
        <v>89.9</v>
      </c>
    </row>
    <row r="42" spans="1:13" ht="38.450000000000003" customHeight="1">
      <c r="A42" s="19">
        <v>228</v>
      </c>
      <c r="B42" s="31" t="s">
        <v>30</v>
      </c>
      <c r="C42" s="31"/>
      <c r="D42" s="31"/>
      <c r="E42" s="31"/>
      <c r="F42" s="16" t="s">
        <v>22</v>
      </c>
      <c r="G42" s="16" t="s">
        <v>19</v>
      </c>
      <c r="H42" s="17" t="s">
        <v>44</v>
      </c>
      <c r="I42" s="18"/>
      <c r="J42" s="10">
        <f>J43</f>
        <v>267.7</v>
      </c>
      <c r="K42" s="10">
        <f>K43</f>
        <v>212.5</v>
      </c>
      <c r="L42" s="10">
        <f t="shared" ref="L42:M42" si="16">L43</f>
        <v>78.3</v>
      </c>
      <c r="M42" s="10">
        <f t="shared" si="16"/>
        <v>35.1</v>
      </c>
    </row>
    <row r="43" spans="1:13" ht="64.150000000000006" customHeight="1">
      <c r="A43" s="21">
        <v>228</v>
      </c>
      <c r="B43" s="31" t="s">
        <v>10</v>
      </c>
      <c r="C43" s="31"/>
      <c r="D43" s="31"/>
      <c r="E43" s="31"/>
      <c r="F43" s="16" t="s">
        <v>22</v>
      </c>
      <c r="G43" s="16" t="s">
        <v>19</v>
      </c>
      <c r="H43" s="17" t="s">
        <v>44</v>
      </c>
      <c r="I43" s="18">
        <v>240</v>
      </c>
      <c r="J43" s="10">
        <v>267.7</v>
      </c>
      <c r="K43" s="10">
        <v>212.5</v>
      </c>
      <c r="L43" s="10">
        <v>78.3</v>
      </c>
      <c r="M43" s="10">
        <v>35.1</v>
      </c>
    </row>
    <row r="44" spans="1:13" ht="39" customHeight="1">
      <c r="A44" s="19">
        <v>228</v>
      </c>
      <c r="B44" s="31" t="s">
        <v>32</v>
      </c>
      <c r="C44" s="31"/>
      <c r="D44" s="31"/>
      <c r="E44" s="31"/>
      <c r="F44" s="16" t="s">
        <v>22</v>
      </c>
      <c r="G44" s="16" t="s">
        <v>19</v>
      </c>
      <c r="H44" s="17" t="s">
        <v>45</v>
      </c>
      <c r="I44" s="18"/>
      <c r="J44" s="10">
        <f>J45</f>
        <v>221.2</v>
      </c>
      <c r="K44" s="10">
        <f>K45</f>
        <v>158.9</v>
      </c>
      <c r="L44" s="10">
        <f t="shared" ref="L44:M44" si="17">L45</f>
        <v>82.1</v>
      </c>
      <c r="M44" s="10">
        <f t="shared" si="17"/>
        <v>54.8</v>
      </c>
    </row>
    <row r="45" spans="1:13" ht="58.15" customHeight="1">
      <c r="A45" s="19">
        <v>228</v>
      </c>
      <c r="B45" s="31" t="s">
        <v>10</v>
      </c>
      <c r="C45" s="31"/>
      <c r="D45" s="31"/>
      <c r="E45" s="31"/>
      <c r="F45" s="16" t="s">
        <v>22</v>
      </c>
      <c r="G45" s="16" t="s">
        <v>19</v>
      </c>
      <c r="H45" s="17" t="s">
        <v>45</v>
      </c>
      <c r="I45" s="18">
        <v>240</v>
      </c>
      <c r="J45" s="10">
        <v>221.2</v>
      </c>
      <c r="K45" s="10">
        <v>158.9</v>
      </c>
      <c r="L45" s="10">
        <v>82.1</v>
      </c>
      <c r="M45" s="10">
        <v>54.8</v>
      </c>
    </row>
    <row r="46" spans="1:13" ht="31.15" customHeight="1">
      <c r="A46" s="9">
        <v>228</v>
      </c>
      <c r="B46" s="35" t="s">
        <v>50</v>
      </c>
      <c r="C46" s="35"/>
      <c r="D46" s="35"/>
      <c r="E46" s="35"/>
      <c r="F46" s="28">
        <v>8</v>
      </c>
      <c r="G46" s="28">
        <v>0</v>
      </c>
      <c r="H46" s="14"/>
      <c r="I46" s="15"/>
      <c r="J46" s="12">
        <f>J47+J51</f>
        <v>1333.9</v>
      </c>
      <c r="K46" s="12">
        <f>K47+K51</f>
        <v>0</v>
      </c>
      <c r="L46" s="12">
        <f t="shared" ref="L46:M46" si="18">L47+L51</f>
        <v>629.69999999999993</v>
      </c>
      <c r="M46" s="12">
        <f t="shared" si="18"/>
        <v>0</v>
      </c>
    </row>
    <row r="47" spans="1:13" ht="25.15" customHeight="1">
      <c r="A47" s="9">
        <v>228</v>
      </c>
      <c r="B47" s="35" t="s">
        <v>25</v>
      </c>
      <c r="C47" s="35"/>
      <c r="D47" s="35"/>
      <c r="E47" s="35"/>
      <c r="F47" s="13" t="s">
        <v>24</v>
      </c>
      <c r="G47" s="13" t="s">
        <v>14</v>
      </c>
      <c r="H47" s="14"/>
      <c r="I47" s="15"/>
      <c r="J47" s="12">
        <f t="shared" ref="J47:M49" si="19">J48</f>
        <v>1261.5</v>
      </c>
      <c r="K47" s="12">
        <f t="shared" si="19"/>
        <v>0</v>
      </c>
      <c r="L47" s="12">
        <f t="shared" si="19"/>
        <v>593.29999999999995</v>
      </c>
      <c r="M47" s="12">
        <f t="shared" si="19"/>
        <v>0</v>
      </c>
    </row>
    <row r="48" spans="1:13" ht="96.6" customHeight="1">
      <c r="A48" s="22">
        <v>228</v>
      </c>
      <c r="B48" s="31" t="s">
        <v>59</v>
      </c>
      <c r="C48" s="31"/>
      <c r="D48" s="31"/>
      <c r="E48" s="31"/>
      <c r="F48" s="16" t="s">
        <v>24</v>
      </c>
      <c r="G48" s="16" t="s">
        <v>14</v>
      </c>
      <c r="H48" s="17" t="s">
        <v>46</v>
      </c>
      <c r="I48" s="15"/>
      <c r="J48" s="10">
        <f t="shared" si="19"/>
        <v>1261.5</v>
      </c>
      <c r="K48" s="10">
        <f t="shared" si="19"/>
        <v>0</v>
      </c>
      <c r="L48" s="10">
        <f t="shared" si="19"/>
        <v>593.29999999999995</v>
      </c>
      <c r="M48" s="10">
        <f t="shared" si="19"/>
        <v>0</v>
      </c>
    </row>
    <row r="49" spans="1:13" ht="49.15" customHeight="1">
      <c r="A49" s="19">
        <v>228</v>
      </c>
      <c r="B49" s="31" t="s">
        <v>35</v>
      </c>
      <c r="C49" s="31"/>
      <c r="D49" s="31"/>
      <c r="E49" s="31"/>
      <c r="F49" s="16" t="s">
        <v>24</v>
      </c>
      <c r="G49" s="16" t="s">
        <v>14</v>
      </c>
      <c r="H49" s="17" t="s">
        <v>47</v>
      </c>
      <c r="I49" s="18"/>
      <c r="J49" s="10">
        <f t="shared" si="19"/>
        <v>1261.5</v>
      </c>
      <c r="K49" s="10">
        <f t="shared" si="19"/>
        <v>0</v>
      </c>
      <c r="L49" s="10">
        <f t="shared" si="19"/>
        <v>593.29999999999995</v>
      </c>
      <c r="M49" s="10">
        <f t="shared" si="19"/>
        <v>0</v>
      </c>
    </row>
    <row r="50" spans="1:13" ht="36.6" customHeight="1">
      <c r="A50" s="19">
        <v>228</v>
      </c>
      <c r="B50" s="31" t="s">
        <v>13</v>
      </c>
      <c r="C50" s="31"/>
      <c r="D50" s="31"/>
      <c r="E50" s="31"/>
      <c r="F50" s="16" t="s">
        <v>24</v>
      </c>
      <c r="G50" s="16" t="s">
        <v>14</v>
      </c>
      <c r="H50" s="17" t="s">
        <v>47</v>
      </c>
      <c r="I50" s="18">
        <v>540</v>
      </c>
      <c r="J50" s="10">
        <v>1261.5</v>
      </c>
      <c r="K50" s="10">
        <v>0</v>
      </c>
      <c r="L50" s="10">
        <v>593.29999999999995</v>
      </c>
      <c r="M50" s="10">
        <v>0</v>
      </c>
    </row>
    <row r="51" spans="1:13" ht="36.6" customHeight="1">
      <c r="A51" s="9">
        <v>228</v>
      </c>
      <c r="B51" s="32" t="s">
        <v>34</v>
      </c>
      <c r="C51" s="33"/>
      <c r="D51" s="33"/>
      <c r="E51" s="34"/>
      <c r="F51" s="24" t="s">
        <v>24</v>
      </c>
      <c r="G51" s="24" t="s">
        <v>21</v>
      </c>
      <c r="H51" s="14"/>
      <c r="I51" s="15"/>
      <c r="J51" s="12">
        <f t="shared" ref="J51:M53" si="20">J52</f>
        <v>72.400000000000006</v>
      </c>
      <c r="K51" s="12">
        <f t="shared" si="20"/>
        <v>0</v>
      </c>
      <c r="L51" s="12">
        <f t="shared" si="20"/>
        <v>36.4</v>
      </c>
      <c r="M51" s="12">
        <f t="shared" si="20"/>
        <v>0</v>
      </c>
    </row>
    <row r="52" spans="1:13" ht="99.6" customHeight="1">
      <c r="A52" s="23">
        <v>228</v>
      </c>
      <c r="B52" s="31" t="s">
        <v>59</v>
      </c>
      <c r="C52" s="31"/>
      <c r="D52" s="31"/>
      <c r="E52" s="31"/>
      <c r="F52" s="16" t="s">
        <v>24</v>
      </c>
      <c r="G52" s="16" t="s">
        <v>21</v>
      </c>
      <c r="H52" s="17" t="s">
        <v>46</v>
      </c>
      <c r="I52" s="18"/>
      <c r="J52" s="10">
        <f t="shared" si="20"/>
        <v>72.400000000000006</v>
      </c>
      <c r="K52" s="10">
        <f t="shared" si="20"/>
        <v>0</v>
      </c>
      <c r="L52" s="10">
        <f t="shared" si="20"/>
        <v>36.4</v>
      </c>
      <c r="M52" s="10">
        <f t="shared" si="20"/>
        <v>0</v>
      </c>
    </row>
    <row r="53" spans="1:13" ht="36.6" customHeight="1">
      <c r="A53" s="23">
        <v>228</v>
      </c>
      <c r="B53" s="31" t="s">
        <v>35</v>
      </c>
      <c r="C53" s="31"/>
      <c r="D53" s="31"/>
      <c r="E53" s="31"/>
      <c r="F53" s="16" t="s">
        <v>24</v>
      </c>
      <c r="G53" s="16" t="s">
        <v>21</v>
      </c>
      <c r="H53" s="17" t="s">
        <v>47</v>
      </c>
      <c r="I53" s="18"/>
      <c r="J53" s="10">
        <f t="shared" si="20"/>
        <v>72.400000000000006</v>
      </c>
      <c r="K53" s="10">
        <f t="shared" si="20"/>
        <v>0</v>
      </c>
      <c r="L53" s="10">
        <f t="shared" si="20"/>
        <v>36.4</v>
      </c>
      <c r="M53" s="10">
        <f t="shared" si="20"/>
        <v>0</v>
      </c>
    </row>
    <row r="54" spans="1:13" ht="36.6" customHeight="1">
      <c r="A54" s="23">
        <v>228</v>
      </c>
      <c r="B54" s="31" t="s">
        <v>13</v>
      </c>
      <c r="C54" s="31"/>
      <c r="D54" s="31"/>
      <c r="E54" s="31"/>
      <c r="F54" s="16" t="s">
        <v>24</v>
      </c>
      <c r="G54" s="16" t="s">
        <v>21</v>
      </c>
      <c r="H54" s="17" t="s">
        <v>47</v>
      </c>
      <c r="I54" s="18">
        <v>540</v>
      </c>
      <c r="J54" s="10">
        <v>72.400000000000006</v>
      </c>
      <c r="K54" s="10">
        <v>0</v>
      </c>
      <c r="L54" s="10">
        <v>36.4</v>
      </c>
      <c r="M54" s="10">
        <v>0</v>
      </c>
    </row>
    <row r="55" spans="1:13" ht="25.9" customHeight="1">
      <c r="A55" s="11"/>
      <c r="B55" s="35"/>
      <c r="C55" s="35"/>
      <c r="D55" s="35"/>
      <c r="E55" s="35"/>
      <c r="F55" s="13"/>
      <c r="G55" s="13"/>
      <c r="H55" s="14"/>
      <c r="I55" s="15"/>
      <c r="J55" s="12">
        <f>J8</f>
        <v>4835.4000000000005</v>
      </c>
      <c r="K55" s="12">
        <f>K8</f>
        <v>806.7</v>
      </c>
      <c r="L55" s="12">
        <f t="shared" ref="L55:M55" si="21">L8</f>
        <v>1820.7999999999997</v>
      </c>
      <c r="M55" s="12">
        <f t="shared" si="21"/>
        <v>257.20000000000005</v>
      </c>
    </row>
    <row r="56" spans="1:13" ht="13.5" customHeight="1">
      <c r="F56" s="1"/>
      <c r="G56" s="1"/>
      <c r="H56" s="1"/>
      <c r="I56" s="1"/>
      <c r="J56" s="1"/>
      <c r="K56" s="27"/>
      <c r="L56" s="3"/>
    </row>
  </sheetData>
  <mergeCells count="57">
    <mergeCell ref="B17:E17"/>
    <mergeCell ref="B27:E27"/>
    <mergeCell ref="B23:E23"/>
    <mergeCell ref="B19:E19"/>
    <mergeCell ref="B20:E20"/>
    <mergeCell ref="B22:E22"/>
    <mergeCell ref="B21:E21"/>
    <mergeCell ref="B18:E18"/>
    <mergeCell ref="B12:E12"/>
    <mergeCell ref="B13:E13"/>
    <mergeCell ref="B14:E14"/>
    <mergeCell ref="B15:E15"/>
    <mergeCell ref="B16:E16"/>
    <mergeCell ref="C2:J3"/>
    <mergeCell ref="B6:E7"/>
    <mergeCell ref="F6:F7"/>
    <mergeCell ref="G6:G7"/>
    <mergeCell ref="H6:H7"/>
    <mergeCell ref="I6:I7"/>
    <mergeCell ref="J6:M6"/>
    <mergeCell ref="A6:A7"/>
    <mergeCell ref="F8:I8"/>
    <mergeCell ref="B8:E8"/>
    <mergeCell ref="B10:E10"/>
    <mergeCell ref="B11:E11"/>
    <mergeCell ref="B9:E9"/>
    <mergeCell ref="B55:E55"/>
    <mergeCell ref="B25:E25"/>
    <mergeCell ref="B28:E28"/>
    <mergeCell ref="B51:E51"/>
    <mergeCell ref="B52:E52"/>
    <mergeCell ref="B50:E50"/>
    <mergeCell ref="B35:E35"/>
    <mergeCell ref="B37:E37"/>
    <mergeCell ref="B36:E36"/>
    <mergeCell ref="B34:E34"/>
    <mergeCell ref="B30:E30"/>
    <mergeCell ref="B31:E31"/>
    <mergeCell ref="B48:E48"/>
    <mergeCell ref="B53:E53"/>
    <mergeCell ref="B54:E54"/>
    <mergeCell ref="B47:E47"/>
    <mergeCell ref="B49:E49"/>
    <mergeCell ref="B29:E29"/>
    <mergeCell ref="B24:E24"/>
    <mergeCell ref="B39:E39"/>
    <mergeCell ref="B40:E40"/>
    <mergeCell ref="B41:E41"/>
    <mergeCell ref="B32:E32"/>
    <mergeCell ref="B26:E26"/>
    <mergeCell ref="B46:E46"/>
    <mergeCell ref="B33:E33"/>
    <mergeCell ref="B45:E45"/>
    <mergeCell ref="B42:E42"/>
    <mergeCell ref="B44:E44"/>
    <mergeCell ref="B43:E43"/>
    <mergeCell ref="B38:E3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2017-02-02T06:16:43Z</cp:lastPrinted>
  <dcterms:created xsi:type="dcterms:W3CDTF">2013-09-25T09:34:15Z</dcterms:created>
  <dcterms:modified xsi:type="dcterms:W3CDTF">2018-07-17T08:54:40Z</dcterms:modified>
</cp:coreProperties>
</file>