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Новый_6!$15:$16</definedName>
  </definedNames>
  <calcPr calcId="145621"/>
  <fileRecoveryPr repairLoad="1"/>
</workbook>
</file>

<file path=xl/calcChain.xml><?xml version="1.0" encoding="utf-8"?>
<calcChain xmlns="http://schemas.openxmlformats.org/spreadsheetml/2006/main">
  <c r="K60" i="2"/>
  <c r="J60"/>
  <c r="K53" l="1"/>
  <c r="K52" s="1"/>
  <c r="K51" s="1"/>
  <c r="K46" s="1"/>
  <c r="J53"/>
  <c r="J52" s="1"/>
  <c r="J51" s="1"/>
  <c r="J46" s="1"/>
  <c r="J30" l="1"/>
  <c r="J29" s="1"/>
  <c r="K31"/>
  <c r="K30" s="1"/>
  <c r="K29" s="1"/>
  <c r="J31"/>
  <c r="K49" l="1"/>
  <c r="J49"/>
  <c r="J48" s="1"/>
  <c r="J47" s="1"/>
  <c r="K44"/>
  <c r="K43" s="1"/>
  <c r="K42" s="1"/>
  <c r="J44"/>
  <c r="J43" s="1"/>
  <c r="J42" s="1"/>
  <c r="K66"/>
  <c r="K65" s="1"/>
  <c r="K64" s="1"/>
  <c r="J66"/>
  <c r="K70"/>
  <c r="K69" s="1"/>
  <c r="K68" s="1"/>
  <c r="J70"/>
  <c r="J69" s="1"/>
  <c r="J68" s="1"/>
  <c r="K58"/>
  <c r="J58"/>
  <c r="K25"/>
  <c r="K24" s="1"/>
  <c r="K23" s="1"/>
  <c r="J25"/>
  <c r="J24" s="1"/>
  <c r="J23" s="1"/>
  <c r="K40"/>
  <c r="J40"/>
  <c r="K34"/>
  <c r="K33" s="1"/>
  <c r="J34"/>
  <c r="J33" s="1"/>
  <c r="K48"/>
  <c r="K47" s="1"/>
  <c r="J21"/>
  <c r="J20" s="1"/>
  <c r="J19" s="1"/>
  <c r="K21"/>
  <c r="K20" s="1"/>
  <c r="K19" s="1"/>
  <c r="K18" s="1"/>
  <c r="J18" l="1"/>
  <c r="K63"/>
  <c r="J65"/>
  <c r="J64" s="1"/>
  <c r="J63" s="1"/>
  <c r="J57"/>
  <c r="K57"/>
  <c r="K56" s="1"/>
  <c r="K55" s="1"/>
  <c r="K39"/>
  <c r="K38" s="1"/>
  <c r="K37" s="1"/>
  <c r="J39"/>
  <c r="J38" s="1"/>
  <c r="J37" s="1"/>
  <c r="J56" l="1"/>
  <c r="J55" s="1"/>
  <c r="J17" s="1"/>
  <c r="J72" s="1"/>
  <c r="K17"/>
  <c r="K72" s="1"/>
</calcChain>
</file>

<file path=xl/sharedStrings.xml><?xml version="1.0" encoding="utf-8"?>
<sst xmlns="http://schemas.openxmlformats.org/spreadsheetml/2006/main" count="197" uniqueCount="74">
  <si>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</si>
  <si>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</si>
  <si>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</si>
  <si>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</si>
  <si>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</si>
  <si>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</si>
  <si>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</si>
  <si>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</si>
  <si>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</si>
  <si>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</si>
  <si>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</si>
  <si>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</si>
  <si>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</si>
  <si>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</si>
  <si>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</si>
  <si>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</si>
  <si>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</si>
  <si>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</si>
  <si>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</si>
  <si>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</si>
  <si>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</si>
  <si>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</si>
  <si>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</si>
  <si>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</si>
  <si>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</si>
  <si>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</si>
  <si>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</si>
  <si>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</si>
  <si>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</si>
  <si>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</si>
  <si>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Подпрограмма "Уличное освещение"</t>
  </si>
  <si>
    <t>Подпрограмма "Ремонт и содержание улично-дорожной сети"</t>
  </si>
  <si>
    <t>Подпрограмма "Прочие мероприятия по благоустройству"</t>
  </si>
  <si>
    <t xml:space="preserve">Администрация сельского поселения Большая Дергуновка  </t>
  </si>
  <si>
    <t>Другие вопросы в области культуры, кинематографии</t>
  </si>
  <si>
    <t>Подпрограмма "Иные межбюджетные трансферты"</t>
  </si>
  <si>
    <t>Обеспечение пожарной безопасности</t>
  </si>
  <si>
    <t>1 0</t>
  </si>
  <si>
    <t>90 0 00 00000</t>
  </si>
  <si>
    <t>90 1 00 00000</t>
  </si>
  <si>
    <t>43 0 00 00000</t>
  </si>
  <si>
    <t>45 0 00  00000</t>
  </si>
  <si>
    <t>48 0 00 00000</t>
  </si>
  <si>
    <t>48 2 00 00000</t>
  </si>
  <si>
    <t>48 1 00 00000</t>
  </si>
  <si>
    <t>48 4 00 00000</t>
  </si>
  <si>
    <t>49 0 00 00000</t>
  </si>
  <si>
    <t>49 2 00 00000</t>
  </si>
  <si>
    <t>Утверждено</t>
  </si>
  <si>
    <t>Общегосударственные вопросы</t>
  </si>
  <si>
    <t>Культура, кинематография</t>
  </si>
  <si>
    <t>Жилищно-коммунальное хозяйство</t>
  </si>
  <si>
    <t>0 0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</si>
  <si>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</si>
  <si>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</si>
  <si>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</si>
  <si>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</si>
  <si>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</si>
  <si>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"Благоустройство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</si>
  <si>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2017-2022 годы</t>
  </si>
  <si>
    <t>Приложение  4</t>
  </si>
  <si>
    <t>Иные закупки товаров, работ и услуг для обеспечения государственных (муниципальных нужд) в т.ч.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</si>
  <si>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бюджета сельского поселения Большая Дергуновка  муниципального района Большеглушицкий Самарской области на 2019 год и на плановый период 2020 и 2021 годов"</t>
  </si>
  <si>
    <t>Ведомственная структура расходов местного бюджета сельского поселения Большая Дергуновка    муниципального района Большеглушицкий Самарской области на 2019 год</t>
  </si>
  <si>
    <t>Резервные фонды</t>
  </si>
  <si>
    <t>1 1</t>
  </si>
  <si>
    <t>Резервные средства</t>
  </si>
  <si>
    <t>"</t>
  </si>
  <si>
    <t>";</t>
  </si>
  <si>
    <t>Другие вопросы в области национальной экономики</t>
  </si>
  <si>
    <t>1 2</t>
  </si>
  <si>
    <t>Непрограммные направления расходов местного бюджета в области национальной экономики</t>
  </si>
  <si>
    <t>90 4 00 00000</t>
  </si>
  <si>
    <t>7) приложение 4 изложить в новой редакции:</t>
  </si>
</sst>
</file>

<file path=xl/styles.xml><?xml version="1.0" encoding="utf-8"?>
<styleSheet xmlns="http://schemas.openxmlformats.org/spreadsheetml/2006/main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3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0" fontId="11" fillId="0" borderId="1" xfId="1" applyFont="1" applyBorder="1" applyAlignment="1">
      <alignment horizontal="center"/>
    </xf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1" xfId="1" applyFont="1" applyBorder="1"/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11" fillId="0" borderId="1" xfId="1" applyNumberFormat="1" applyFont="1" applyFill="1" applyBorder="1" applyAlignment="1" applyProtection="1">
      <alignment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/>
    </xf>
    <xf numFmtId="0" fontId="12" fillId="0" borderId="0" xfId="1" applyFont="1" applyFill="1" applyAlignment="1" applyProtection="1">
      <alignment horizontal="right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>
      <alignment horizontal="center" wrapText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Alignment="1">
      <alignment horizontal="center" wrapText="1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3"/>
  <sheetViews>
    <sheetView tabSelected="1" topLeftCell="A64" workbookViewId="0">
      <selection activeCell="B6" sqref="B6"/>
    </sheetView>
  </sheetViews>
  <sheetFormatPr defaultColWidth="9.140625" defaultRowHeight="12.75"/>
  <cols>
    <col min="1" max="1" width="9" style="4" customWidth="1"/>
    <col min="2" max="2" width="12.28515625" style="4" customWidth="1"/>
    <col min="3" max="4" width="9.140625" style="4"/>
    <col min="5" max="5" width="18.7109375" style="4" customWidth="1"/>
    <col min="6" max="6" width="7.140625" style="4" customWidth="1"/>
    <col min="7" max="7" width="8.28515625" style="4" customWidth="1"/>
    <col min="8" max="8" width="13.28515625" style="4" customWidth="1"/>
    <col min="9" max="9" width="10" style="4" customWidth="1"/>
    <col min="10" max="10" width="15.7109375" style="4" customWidth="1"/>
    <col min="11" max="11" width="15.5703125" style="4" customWidth="1"/>
    <col min="12" max="249" width="9.140625" style="4" customWidth="1"/>
    <col min="250" max="16384" width="9.140625" style="4"/>
  </cols>
  <sheetData>
    <row r="2" spans="1:12">
      <c r="A2" s="4" t="s">
        <v>73</v>
      </c>
    </row>
    <row r="3" spans="1:12">
      <c r="A3" s="4" t="s">
        <v>67</v>
      </c>
    </row>
    <row r="4" spans="1:12" ht="15" customHeight="1">
      <c r="F4" s="2"/>
      <c r="G4" s="2"/>
      <c r="H4" s="2"/>
      <c r="I4" s="45" t="s">
        <v>60</v>
      </c>
      <c r="J4" s="45"/>
      <c r="K4" s="45"/>
      <c r="L4" s="3"/>
    </row>
    <row r="5" spans="1:12" ht="15" customHeight="1">
      <c r="F5" s="2"/>
      <c r="G5" s="2"/>
      <c r="H5" s="48" t="s">
        <v>62</v>
      </c>
      <c r="I5" s="48"/>
      <c r="J5" s="48"/>
      <c r="K5" s="48"/>
      <c r="L5" s="3"/>
    </row>
    <row r="6" spans="1:12" ht="34.15" customHeight="1">
      <c r="F6" s="2"/>
      <c r="G6" s="2"/>
      <c r="H6" s="48"/>
      <c r="I6" s="48"/>
      <c r="J6" s="48"/>
      <c r="K6" s="48"/>
      <c r="L6" s="3"/>
    </row>
    <row r="7" spans="1:12" ht="15" customHeight="1">
      <c r="F7" s="2"/>
      <c r="G7" s="2"/>
      <c r="H7" s="48"/>
      <c r="I7" s="48"/>
      <c r="J7" s="48"/>
      <c r="K7" s="48"/>
      <c r="L7" s="3"/>
    </row>
    <row r="8" spans="1:12" ht="50.45" customHeight="1">
      <c r="F8" s="2"/>
      <c r="G8" s="2"/>
      <c r="H8" s="48"/>
      <c r="I8" s="48"/>
      <c r="J8" s="48"/>
      <c r="K8" s="48"/>
      <c r="L8" s="5"/>
    </row>
    <row r="9" spans="1:12" ht="20.45" hidden="1" customHeight="1">
      <c r="D9" s="10"/>
      <c r="E9" s="10"/>
      <c r="F9" s="10"/>
      <c r="G9" s="10"/>
      <c r="H9" s="48"/>
      <c r="I9" s="48"/>
      <c r="J9" s="48"/>
      <c r="K9" s="48"/>
      <c r="L9" s="5"/>
    </row>
    <row r="10" spans="1:12" ht="8.4499999999999993" customHeight="1">
      <c r="D10" s="10"/>
      <c r="E10" s="10"/>
      <c r="F10" s="10"/>
      <c r="G10" s="10"/>
      <c r="H10" s="10"/>
      <c r="I10" s="11"/>
      <c r="J10" s="11"/>
      <c r="K10" s="11"/>
      <c r="L10" s="5"/>
    </row>
    <row r="11" spans="1:12" ht="58.15" customHeight="1">
      <c r="C11" s="46" t="s">
        <v>63</v>
      </c>
      <c r="D11" s="46"/>
      <c r="E11" s="46"/>
      <c r="F11" s="46"/>
      <c r="G11" s="46"/>
      <c r="H11" s="46"/>
      <c r="I11" s="46"/>
      <c r="J11" s="46"/>
      <c r="K11" s="11"/>
      <c r="L11" s="5"/>
    </row>
    <row r="12" spans="1:12" ht="66" hidden="1" customHeight="1">
      <c r="C12" s="46"/>
      <c r="D12" s="46"/>
      <c r="E12" s="46"/>
      <c r="F12" s="46"/>
      <c r="G12" s="46"/>
      <c r="H12" s="46"/>
      <c r="I12" s="46"/>
      <c r="J12" s="46"/>
      <c r="K12" s="11"/>
      <c r="L12" s="5"/>
    </row>
    <row r="13" spans="1:12" ht="15.6" customHeight="1">
      <c r="D13" s="10"/>
      <c r="E13" s="10"/>
      <c r="F13" s="10"/>
      <c r="G13" s="10"/>
      <c r="H13" s="10"/>
      <c r="I13" s="11"/>
      <c r="J13" s="11"/>
      <c r="K13" s="11"/>
      <c r="L13" s="5"/>
    </row>
    <row r="14" spans="1:12" ht="15" customHeight="1">
      <c r="F14" s="6"/>
      <c r="G14" s="7"/>
      <c r="H14" s="7"/>
      <c r="I14" s="7"/>
      <c r="J14" s="7"/>
      <c r="K14" s="8"/>
      <c r="L14" s="5"/>
    </row>
    <row r="15" spans="1:12" ht="30.75" customHeight="1">
      <c r="A15" s="43" t="s">
        <v>11</v>
      </c>
      <c r="B15" s="47" t="s">
        <v>12</v>
      </c>
      <c r="C15" s="47"/>
      <c r="D15" s="47"/>
      <c r="E15" s="47"/>
      <c r="F15" s="47" t="s">
        <v>3</v>
      </c>
      <c r="G15" s="47" t="s">
        <v>4</v>
      </c>
      <c r="H15" s="47" t="s">
        <v>5</v>
      </c>
      <c r="I15" s="47" t="s">
        <v>6</v>
      </c>
      <c r="J15" s="47" t="s">
        <v>7</v>
      </c>
      <c r="K15" s="47"/>
      <c r="L15" s="5"/>
    </row>
    <row r="16" spans="1:12" ht="130.5" customHeight="1">
      <c r="A16" s="43"/>
      <c r="B16" s="47"/>
      <c r="C16" s="47"/>
      <c r="D16" s="47"/>
      <c r="E16" s="47"/>
      <c r="F16" s="47"/>
      <c r="G16" s="47"/>
      <c r="H16" s="47"/>
      <c r="I16" s="47"/>
      <c r="J16" s="15" t="s">
        <v>48</v>
      </c>
      <c r="K16" s="15" t="s">
        <v>8</v>
      </c>
      <c r="L16" s="5"/>
    </row>
    <row r="17" spans="1:12" ht="37.9" customHeight="1">
      <c r="A17" s="12">
        <v>228</v>
      </c>
      <c r="B17" s="39" t="s">
        <v>33</v>
      </c>
      <c r="C17" s="39"/>
      <c r="D17" s="39"/>
      <c r="E17" s="39"/>
      <c r="F17" s="44" t="s">
        <v>0</v>
      </c>
      <c r="G17" s="44"/>
      <c r="H17" s="44"/>
      <c r="I17" s="44"/>
      <c r="J17" s="16">
        <f>J18+J37+J42+J46+J55+J63</f>
        <v>5890.7999999999993</v>
      </c>
      <c r="K17" s="16">
        <f>K18+K37+K42+K46+K55+K63</f>
        <v>1608.9</v>
      </c>
      <c r="L17" s="9"/>
    </row>
    <row r="18" spans="1:12" ht="37.9" customHeight="1">
      <c r="A18" s="12">
        <v>228</v>
      </c>
      <c r="B18" s="36" t="s">
        <v>49</v>
      </c>
      <c r="C18" s="37"/>
      <c r="D18" s="37"/>
      <c r="E18" s="38"/>
      <c r="F18" s="32"/>
      <c r="G18" s="32"/>
      <c r="H18" s="32"/>
      <c r="I18" s="32"/>
      <c r="J18" s="16">
        <f>J19+J23+J29+J33</f>
        <v>1684.4</v>
      </c>
      <c r="K18" s="16">
        <f>K19+K23+K29+K33</f>
        <v>464.6</v>
      </c>
      <c r="L18" s="9"/>
    </row>
    <row r="19" spans="1:12" ht="87" customHeight="1">
      <c r="A19" s="12">
        <v>228</v>
      </c>
      <c r="B19" s="39" t="s">
        <v>1</v>
      </c>
      <c r="C19" s="39"/>
      <c r="D19" s="39"/>
      <c r="E19" s="39"/>
      <c r="F19" s="17">
        <v>1</v>
      </c>
      <c r="G19" s="17">
        <v>2</v>
      </c>
      <c r="H19" s="18" t="s">
        <v>0</v>
      </c>
      <c r="I19" s="19" t="s">
        <v>0</v>
      </c>
      <c r="J19" s="16">
        <f t="shared" ref="J19:K21" si="0">J20</f>
        <v>656</v>
      </c>
      <c r="K19" s="16">
        <f t="shared" si="0"/>
        <v>0</v>
      </c>
      <c r="L19" s="9"/>
    </row>
    <row r="20" spans="1:12" ht="51" customHeight="1">
      <c r="A20" s="24">
        <v>228</v>
      </c>
      <c r="B20" s="35" t="s">
        <v>29</v>
      </c>
      <c r="C20" s="35"/>
      <c r="D20" s="35"/>
      <c r="E20" s="35"/>
      <c r="F20" s="20">
        <v>1</v>
      </c>
      <c r="G20" s="20">
        <v>2</v>
      </c>
      <c r="H20" s="21" t="s">
        <v>38</v>
      </c>
      <c r="I20" s="22" t="s">
        <v>0</v>
      </c>
      <c r="J20" s="13">
        <f t="shared" si="0"/>
        <v>656</v>
      </c>
      <c r="K20" s="13">
        <f t="shared" si="0"/>
        <v>0</v>
      </c>
      <c r="L20" s="9"/>
    </row>
    <row r="21" spans="1:12" ht="143.44999999999999" customHeight="1">
      <c r="A21" s="24">
        <v>228</v>
      </c>
      <c r="B21" s="35" t="s">
        <v>28</v>
      </c>
      <c r="C21" s="35"/>
      <c r="D21" s="35"/>
      <c r="E21" s="35"/>
      <c r="F21" s="20">
        <v>1</v>
      </c>
      <c r="G21" s="20">
        <v>2</v>
      </c>
      <c r="H21" s="21" t="s">
        <v>39</v>
      </c>
      <c r="I21" s="22" t="s">
        <v>0</v>
      </c>
      <c r="J21" s="13">
        <f t="shared" si="0"/>
        <v>656</v>
      </c>
      <c r="K21" s="13">
        <f t="shared" si="0"/>
        <v>0</v>
      </c>
      <c r="L21" s="9"/>
    </row>
    <row r="22" spans="1:12" ht="57" customHeight="1">
      <c r="A22" s="24">
        <v>228</v>
      </c>
      <c r="B22" s="35" t="s">
        <v>9</v>
      </c>
      <c r="C22" s="35"/>
      <c r="D22" s="35"/>
      <c r="E22" s="35"/>
      <c r="F22" s="20">
        <v>1</v>
      </c>
      <c r="G22" s="20">
        <v>2</v>
      </c>
      <c r="H22" s="21" t="s">
        <v>39</v>
      </c>
      <c r="I22" s="22">
        <v>120</v>
      </c>
      <c r="J22" s="13">
        <v>656</v>
      </c>
      <c r="K22" s="13">
        <v>0</v>
      </c>
      <c r="L22" s="9"/>
    </row>
    <row r="23" spans="1:12" ht="117.6" customHeight="1">
      <c r="A23" s="12">
        <v>228</v>
      </c>
      <c r="B23" s="39" t="s">
        <v>2</v>
      </c>
      <c r="C23" s="39"/>
      <c r="D23" s="39"/>
      <c r="E23" s="39"/>
      <c r="F23" s="17">
        <v>1</v>
      </c>
      <c r="G23" s="17">
        <v>4</v>
      </c>
      <c r="H23" s="18" t="s">
        <v>0</v>
      </c>
      <c r="I23" s="19" t="s">
        <v>0</v>
      </c>
      <c r="J23" s="16">
        <f>J24</f>
        <v>655.20000000000005</v>
      </c>
      <c r="K23" s="16">
        <f>K24</f>
        <v>190.6</v>
      </c>
      <c r="L23" s="9"/>
    </row>
    <row r="24" spans="1:12" ht="50.45" customHeight="1">
      <c r="A24" s="24">
        <v>228</v>
      </c>
      <c r="B24" s="35" t="s">
        <v>29</v>
      </c>
      <c r="C24" s="35"/>
      <c r="D24" s="35"/>
      <c r="E24" s="35"/>
      <c r="F24" s="20">
        <v>1</v>
      </c>
      <c r="G24" s="20">
        <v>4</v>
      </c>
      <c r="H24" s="21" t="s">
        <v>38</v>
      </c>
      <c r="I24" s="22" t="s">
        <v>0</v>
      </c>
      <c r="J24" s="13">
        <f>J25</f>
        <v>655.20000000000005</v>
      </c>
      <c r="K24" s="13">
        <f>K25</f>
        <v>190.6</v>
      </c>
      <c r="L24" s="9"/>
    </row>
    <row r="25" spans="1:12" ht="144" customHeight="1">
      <c r="A25" s="24">
        <v>228</v>
      </c>
      <c r="B25" s="35" t="s">
        <v>28</v>
      </c>
      <c r="C25" s="35"/>
      <c r="D25" s="35"/>
      <c r="E25" s="35"/>
      <c r="F25" s="20">
        <v>1</v>
      </c>
      <c r="G25" s="20">
        <v>4</v>
      </c>
      <c r="H25" s="21" t="s">
        <v>39</v>
      </c>
      <c r="I25" s="22" t="s">
        <v>0</v>
      </c>
      <c r="J25" s="13">
        <f>J26+J27+J28</f>
        <v>655.20000000000005</v>
      </c>
      <c r="K25" s="13">
        <f>K26+K27+K28</f>
        <v>190.6</v>
      </c>
      <c r="L25" s="9"/>
    </row>
    <row r="26" spans="1:12" ht="55.5" customHeight="1">
      <c r="A26" s="24">
        <v>228</v>
      </c>
      <c r="B26" s="35" t="s">
        <v>9</v>
      </c>
      <c r="C26" s="35"/>
      <c r="D26" s="35"/>
      <c r="E26" s="35"/>
      <c r="F26" s="20">
        <v>1</v>
      </c>
      <c r="G26" s="20">
        <v>4</v>
      </c>
      <c r="H26" s="21" t="s">
        <v>39</v>
      </c>
      <c r="I26" s="22">
        <v>120</v>
      </c>
      <c r="J26" s="13">
        <v>614.6</v>
      </c>
      <c r="K26" s="13">
        <v>190.6</v>
      </c>
      <c r="L26" s="9"/>
    </row>
    <row r="27" spans="1:12" ht="80.45" customHeight="1">
      <c r="A27" s="24">
        <v>228</v>
      </c>
      <c r="B27" s="35" t="s">
        <v>10</v>
      </c>
      <c r="C27" s="35"/>
      <c r="D27" s="35"/>
      <c r="E27" s="35"/>
      <c r="F27" s="20">
        <v>1</v>
      </c>
      <c r="G27" s="20">
        <v>4</v>
      </c>
      <c r="H27" s="21" t="s">
        <v>39</v>
      </c>
      <c r="I27" s="22">
        <v>240</v>
      </c>
      <c r="J27" s="13">
        <v>39.6</v>
      </c>
      <c r="K27" s="13">
        <v>0</v>
      </c>
      <c r="L27" s="9"/>
    </row>
    <row r="28" spans="1:12" ht="42" customHeight="1">
      <c r="A28" s="24">
        <v>228</v>
      </c>
      <c r="B28" s="35" t="s">
        <v>13</v>
      </c>
      <c r="C28" s="35"/>
      <c r="D28" s="35"/>
      <c r="E28" s="35"/>
      <c r="F28" s="20">
        <v>1</v>
      </c>
      <c r="G28" s="20">
        <v>4</v>
      </c>
      <c r="H28" s="21" t="s">
        <v>39</v>
      </c>
      <c r="I28" s="22">
        <v>540</v>
      </c>
      <c r="J28" s="13">
        <v>1</v>
      </c>
      <c r="K28" s="13">
        <v>0</v>
      </c>
      <c r="L28" s="9"/>
    </row>
    <row r="29" spans="1:12" ht="42" customHeight="1">
      <c r="A29" s="12">
        <v>228</v>
      </c>
      <c r="B29" s="36" t="s">
        <v>64</v>
      </c>
      <c r="C29" s="37"/>
      <c r="D29" s="37"/>
      <c r="E29" s="38"/>
      <c r="F29" s="33" t="s">
        <v>14</v>
      </c>
      <c r="G29" s="33" t="s">
        <v>65</v>
      </c>
      <c r="H29" s="18"/>
      <c r="I29" s="19"/>
      <c r="J29" s="16">
        <f t="shared" ref="J29:K31" si="1">J30</f>
        <v>1</v>
      </c>
      <c r="K29" s="16">
        <f t="shared" si="1"/>
        <v>0</v>
      </c>
      <c r="L29" s="9"/>
    </row>
    <row r="30" spans="1:12" ht="42" customHeight="1">
      <c r="A30" s="30">
        <v>228</v>
      </c>
      <c r="B30" s="40" t="s">
        <v>29</v>
      </c>
      <c r="C30" s="41"/>
      <c r="D30" s="41"/>
      <c r="E30" s="42"/>
      <c r="F30" s="20" t="s">
        <v>14</v>
      </c>
      <c r="G30" s="20" t="s">
        <v>65</v>
      </c>
      <c r="H30" s="21" t="s">
        <v>38</v>
      </c>
      <c r="I30" s="22"/>
      <c r="J30" s="13">
        <f t="shared" si="1"/>
        <v>1</v>
      </c>
      <c r="K30" s="13">
        <f t="shared" si="1"/>
        <v>0</v>
      </c>
      <c r="L30" s="9"/>
    </row>
    <row r="31" spans="1:12" ht="135.6" customHeight="1">
      <c r="A31" s="30">
        <v>228</v>
      </c>
      <c r="B31" s="40" t="s">
        <v>28</v>
      </c>
      <c r="C31" s="41"/>
      <c r="D31" s="41"/>
      <c r="E31" s="42"/>
      <c r="F31" s="20" t="s">
        <v>14</v>
      </c>
      <c r="G31" s="20" t="s">
        <v>65</v>
      </c>
      <c r="H31" s="21" t="s">
        <v>39</v>
      </c>
      <c r="I31" s="22"/>
      <c r="J31" s="13">
        <f t="shared" si="1"/>
        <v>1</v>
      </c>
      <c r="K31" s="13">
        <f t="shared" si="1"/>
        <v>0</v>
      </c>
      <c r="L31" s="9"/>
    </row>
    <row r="32" spans="1:12" ht="42" customHeight="1">
      <c r="A32" s="30">
        <v>228</v>
      </c>
      <c r="B32" s="40" t="s">
        <v>66</v>
      </c>
      <c r="C32" s="41"/>
      <c r="D32" s="41"/>
      <c r="E32" s="42"/>
      <c r="F32" s="20" t="s">
        <v>14</v>
      </c>
      <c r="G32" s="20" t="s">
        <v>65</v>
      </c>
      <c r="H32" s="21" t="s">
        <v>39</v>
      </c>
      <c r="I32" s="22">
        <v>870</v>
      </c>
      <c r="J32" s="13">
        <v>1</v>
      </c>
      <c r="K32" s="13">
        <v>0</v>
      </c>
      <c r="L32" s="9"/>
    </row>
    <row r="33" spans="1:12" ht="43.15" customHeight="1">
      <c r="A33" s="12">
        <v>228</v>
      </c>
      <c r="B33" s="39" t="s">
        <v>15</v>
      </c>
      <c r="C33" s="39"/>
      <c r="D33" s="39"/>
      <c r="E33" s="39"/>
      <c r="F33" s="17" t="s">
        <v>14</v>
      </c>
      <c r="G33" s="17" t="s">
        <v>16</v>
      </c>
      <c r="H33" s="18"/>
      <c r="I33" s="19"/>
      <c r="J33" s="16">
        <f>J34</f>
        <v>372.2</v>
      </c>
      <c r="K33" s="16">
        <f>K34</f>
        <v>274</v>
      </c>
      <c r="L33" s="9"/>
    </row>
    <row r="34" spans="1:12" ht="118.15" customHeight="1">
      <c r="A34" s="23">
        <v>228</v>
      </c>
      <c r="B34" s="35" t="s">
        <v>56</v>
      </c>
      <c r="C34" s="35"/>
      <c r="D34" s="35"/>
      <c r="E34" s="35"/>
      <c r="F34" s="20" t="s">
        <v>14</v>
      </c>
      <c r="G34" s="20" t="s">
        <v>16</v>
      </c>
      <c r="H34" s="21" t="s">
        <v>40</v>
      </c>
      <c r="I34" s="22"/>
      <c r="J34" s="13">
        <f>J35+J36</f>
        <v>372.2</v>
      </c>
      <c r="K34" s="13">
        <f>K35+K36</f>
        <v>274</v>
      </c>
      <c r="L34" s="9"/>
    </row>
    <row r="35" spans="1:12" ht="57.6" customHeight="1">
      <c r="A35" s="23">
        <v>228</v>
      </c>
      <c r="B35" s="35" t="s">
        <v>10</v>
      </c>
      <c r="C35" s="35"/>
      <c r="D35" s="35"/>
      <c r="E35" s="35"/>
      <c r="F35" s="20">
        <v>1</v>
      </c>
      <c r="G35" s="20" t="s">
        <v>16</v>
      </c>
      <c r="H35" s="21" t="s">
        <v>40</v>
      </c>
      <c r="I35" s="22">
        <v>240</v>
      </c>
      <c r="J35" s="13">
        <v>359.8</v>
      </c>
      <c r="K35" s="13">
        <v>274</v>
      </c>
      <c r="L35" s="9"/>
    </row>
    <row r="36" spans="1:12" ht="39.6" customHeight="1">
      <c r="A36" s="23">
        <v>228</v>
      </c>
      <c r="B36" s="35" t="s">
        <v>27</v>
      </c>
      <c r="C36" s="35"/>
      <c r="D36" s="35"/>
      <c r="E36" s="35"/>
      <c r="F36" s="20" t="s">
        <v>14</v>
      </c>
      <c r="G36" s="20" t="s">
        <v>16</v>
      </c>
      <c r="H36" s="21" t="s">
        <v>40</v>
      </c>
      <c r="I36" s="22">
        <v>850</v>
      </c>
      <c r="J36" s="13">
        <v>12.4</v>
      </c>
      <c r="K36" s="13">
        <v>0</v>
      </c>
      <c r="L36" s="9"/>
    </row>
    <row r="37" spans="1:12" ht="28.15" customHeight="1">
      <c r="A37" s="12">
        <v>228</v>
      </c>
      <c r="B37" s="36" t="s">
        <v>55</v>
      </c>
      <c r="C37" s="37"/>
      <c r="D37" s="37"/>
      <c r="E37" s="38"/>
      <c r="F37" s="32" t="s">
        <v>17</v>
      </c>
      <c r="G37" s="32" t="s">
        <v>52</v>
      </c>
      <c r="H37" s="18"/>
      <c r="I37" s="19"/>
      <c r="J37" s="16">
        <f>J38</f>
        <v>82.3</v>
      </c>
      <c r="K37" s="16">
        <f>K38</f>
        <v>82.3</v>
      </c>
      <c r="L37" s="9"/>
    </row>
    <row r="38" spans="1:12" ht="42" customHeight="1">
      <c r="A38" s="12">
        <v>228</v>
      </c>
      <c r="B38" s="39" t="s">
        <v>18</v>
      </c>
      <c r="C38" s="39"/>
      <c r="D38" s="39"/>
      <c r="E38" s="39"/>
      <c r="F38" s="17" t="s">
        <v>17</v>
      </c>
      <c r="G38" s="17" t="s">
        <v>19</v>
      </c>
      <c r="H38" s="18"/>
      <c r="I38" s="19"/>
      <c r="J38" s="16">
        <f t="shared" ref="J38:K40" si="2">J39</f>
        <v>82.3</v>
      </c>
      <c r="K38" s="16">
        <f t="shared" si="2"/>
        <v>82.3</v>
      </c>
      <c r="L38" s="9"/>
    </row>
    <row r="39" spans="1:12" ht="42" customHeight="1">
      <c r="A39" s="23">
        <v>228</v>
      </c>
      <c r="B39" s="35" t="s">
        <v>29</v>
      </c>
      <c r="C39" s="35"/>
      <c r="D39" s="35"/>
      <c r="E39" s="35"/>
      <c r="F39" s="20" t="s">
        <v>17</v>
      </c>
      <c r="G39" s="20" t="s">
        <v>19</v>
      </c>
      <c r="H39" s="21" t="s">
        <v>38</v>
      </c>
      <c r="I39" s="19"/>
      <c r="J39" s="13">
        <f t="shared" si="2"/>
        <v>82.3</v>
      </c>
      <c r="K39" s="13">
        <f t="shared" si="2"/>
        <v>82.3</v>
      </c>
      <c r="L39" s="9"/>
    </row>
    <row r="40" spans="1:12" ht="133.9" customHeight="1">
      <c r="A40" s="23">
        <v>228</v>
      </c>
      <c r="B40" s="35" t="s">
        <v>28</v>
      </c>
      <c r="C40" s="35"/>
      <c r="D40" s="35"/>
      <c r="E40" s="35"/>
      <c r="F40" s="20" t="s">
        <v>17</v>
      </c>
      <c r="G40" s="20" t="s">
        <v>19</v>
      </c>
      <c r="H40" s="21" t="s">
        <v>39</v>
      </c>
      <c r="I40" s="19"/>
      <c r="J40" s="13">
        <f t="shared" si="2"/>
        <v>82.3</v>
      </c>
      <c r="K40" s="13">
        <f t="shared" si="2"/>
        <v>82.3</v>
      </c>
      <c r="L40" s="9"/>
    </row>
    <row r="41" spans="1:12" ht="57.75" customHeight="1">
      <c r="A41" s="23">
        <v>228</v>
      </c>
      <c r="B41" s="35" t="s">
        <v>9</v>
      </c>
      <c r="C41" s="35"/>
      <c r="D41" s="35"/>
      <c r="E41" s="35"/>
      <c r="F41" s="20" t="s">
        <v>17</v>
      </c>
      <c r="G41" s="20" t="s">
        <v>19</v>
      </c>
      <c r="H41" s="21" t="s">
        <v>39</v>
      </c>
      <c r="I41" s="22">
        <v>120</v>
      </c>
      <c r="J41" s="13">
        <v>82.3</v>
      </c>
      <c r="K41" s="13">
        <v>82.3</v>
      </c>
      <c r="L41" s="9"/>
    </row>
    <row r="42" spans="1:12" ht="42" customHeight="1">
      <c r="A42" s="12">
        <v>228</v>
      </c>
      <c r="B42" s="36" t="s">
        <v>54</v>
      </c>
      <c r="C42" s="37"/>
      <c r="D42" s="37"/>
      <c r="E42" s="38"/>
      <c r="F42" s="32" t="s">
        <v>19</v>
      </c>
      <c r="G42" s="32" t="s">
        <v>52</v>
      </c>
      <c r="H42" s="18"/>
      <c r="I42" s="19"/>
      <c r="J42" s="16">
        <f t="shared" ref="J42:K44" si="3">J43</f>
        <v>34</v>
      </c>
      <c r="K42" s="16">
        <f t="shared" si="3"/>
        <v>34</v>
      </c>
      <c r="L42" s="9"/>
    </row>
    <row r="43" spans="1:12" ht="33" customHeight="1">
      <c r="A43" s="12">
        <v>228</v>
      </c>
      <c r="B43" s="36" t="s">
        <v>36</v>
      </c>
      <c r="C43" s="37"/>
      <c r="D43" s="37"/>
      <c r="E43" s="38"/>
      <c r="F43" s="29" t="s">
        <v>19</v>
      </c>
      <c r="G43" s="29" t="s">
        <v>37</v>
      </c>
      <c r="H43" s="18"/>
      <c r="I43" s="19"/>
      <c r="J43" s="16">
        <f t="shared" si="3"/>
        <v>34</v>
      </c>
      <c r="K43" s="16">
        <f t="shared" si="3"/>
        <v>34</v>
      </c>
      <c r="L43" s="9"/>
    </row>
    <row r="44" spans="1:12" ht="115.5" customHeight="1">
      <c r="A44" s="30">
        <v>228</v>
      </c>
      <c r="B44" s="40" t="s">
        <v>57</v>
      </c>
      <c r="C44" s="41"/>
      <c r="D44" s="41"/>
      <c r="E44" s="42"/>
      <c r="F44" s="20" t="s">
        <v>19</v>
      </c>
      <c r="G44" s="20" t="s">
        <v>37</v>
      </c>
      <c r="H44" s="21" t="s">
        <v>41</v>
      </c>
      <c r="I44" s="22"/>
      <c r="J44" s="13">
        <f t="shared" si="3"/>
        <v>34</v>
      </c>
      <c r="K44" s="13">
        <f t="shared" si="3"/>
        <v>34</v>
      </c>
      <c r="L44" s="9"/>
    </row>
    <row r="45" spans="1:12" ht="65.45" customHeight="1">
      <c r="A45" s="30">
        <v>228</v>
      </c>
      <c r="B45" s="40" t="s">
        <v>10</v>
      </c>
      <c r="C45" s="41"/>
      <c r="D45" s="41"/>
      <c r="E45" s="42"/>
      <c r="F45" s="20" t="s">
        <v>19</v>
      </c>
      <c r="G45" s="20" t="s">
        <v>37</v>
      </c>
      <c r="H45" s="21" t="s">
        <v>41</v>
      </c>
      <c r="I45" s="22">
        <v>240</v>
      </c>
      <c r="J45" s="13">
        <v>34</v>
      </c>
      <c r="K45" s="13">
        <v>34</v>
      </c>
      <c r="L45" s="9"/>
    </row>
    <row r="46" spans="1:12" ht="31.15" customHeight="1">
      <c r="A46" s="12">
        <v>228</v>
      </c>
      <c r="B46" s="36" t="s">
        <v>53</v>
      </c>
      <c r="C46" s="37"/>
      <c r="D46" s="37"/>
      <c r="E46" s="38"/>
      <c r="F46" s="32">
        <v>4</v>
      </c>
      <c r="G46" s="32" t="s">
        <v>52</v>
      </c>
      <c r="H46" s="18"/>
      <c r="I46" s="19"/>
      <c r="J46" s="16">
        <f>J47+J51</f>
        <v>1698.5</v>
      </c>
      <c r="K46" s="16">
        <f>K47+K51</f>
        <v>637.1</v>
      </c>
      <c r="L46" s="9"/>
    </row>
    <row r="47" spans="1:12" ht="39.6" customHeight="1">
      <c r="A47" s="12">
        <v>228</v>
      </c>
      <c r="B47" s="39" t="s">
        <v>26</v>
      </c>
      <c r="C47" s="39"/>
      <c r="D47" s="39"/>
      <c r="E47" s="39"/>
      <c r="F47" s="17" t="s">
        <v>21</v>
      </c>
      <c r="G47" s="17" t="s">
        <v>20</v>
      </c>
      <c r="H47" s="18"/>
      <c r="I47" s="19"/>
      <c r="J47" s="16">
        <f>J48</f>
        <v>849</v>
      </c>
      <c r="K47" s="16">
        <f>K48</f>
        <v>0</v>
      </c>
      <c r="L47" s="9"/>
    </row>
    <row r="48" spans="1:12" ht="108.6" customHeight="1">
      <c r="A48" s="23">
        <v>228</v>
      </c>
      <c r="B48" s="35" t="s">
        <v>58</v>
      </c>
      <c r="C48" s="35"/>
      <c r="D48" s="35"/>
      <c r="E48" s="35"/>
      <c r="F48" s="20" t="s">
        <v>21</v>
      </c>
      <c r="G48" s="20" t="s">
        <v>20</v>
      </c>
      <c r="H48" s="21" t="s">
        <v>42</v>
      </c>
      <c r="I48" s="22"/>
      <c r="J48" s="13">
        <f>J49</f>
        <v>849</v>
      </c>
      <c r="K48" s="13">
        <f>K50</f>
        <v>0</v>
      </c>
      <c r="L48" s="9"/>
    </row>
    <row r="49" spans="1:12" ht="45" customHeight="1">
      <c r="A49" s="23">
        <v>228</v>
      </c>
      <c r="B49" s="35" t="s">
        <v>31</v>
      </c>
      <c r="C49" s="35"/>
      <c r="D49" s="35"/>
      <c r="E49" s="35"/>
      <c r="F49" s="20" t="s">
        <v>21</v>
      </c>
      <c r="G49" s="20" t="s">
        <v>20</v>
      </c>
      <c r="H49" s="21" t="s">
        <v>43</v>
      </c>
      <c r="I49" s="22"/>
      <c r="J49" s="13">
        <f>J50</f>
        <v>849</v>
      </c>
      <c r="K49" s="13">
        <f>K50</f>
        <v>0</v>
      </c>
      <c r="L49" s="9"/>
    </row>
    <row r="50" spans="1:12" ht="64.150000000000006" customHeight="1">
      <c r="A50" s="23">
        <v>228</v>
      </c>
      <c r="B50" s="35" t="s">
        <v>61</v>
      </c>
      <c r="C50" s="35"/>
      <c r="D50" s="35"/>
      <c r="E50" s="35"/>
      <c r="F50" s="20" t="s">
        <v>21</v>
      </c>
      <c r="G50" s="20" t="s">
        <v>20</v>
      </c>
      <c r="H50" s="21" t="s">
        <v>43</v>
      </c>
      <c r="I50" s="22">
        <v>240</v>
      </c>
      <c r="J50" s="13">
        <v>849</v>
      </c>
      <c r="K50" s="13">
        <v>0</v>
      </c>
      <c r="L50" s="9"/>
    </row>
    <row r="51" spans="1:12" ht="39" customHeight="1">
      <c r="A51" s="12">
        <v>228</v>
      </c>
      <c r="B51" s="36" t="s">
        <v>69</v>
      </c>
      <c r="C51" s="37"/>
      <c r="D51" s="37"/>
      <c r="E51" s="38"/>
      <c r="F51" s="34" t="s">
        <v>21</v>
      </c>
      <c r="G51" s="34" t="s">
        <v>70</v>
      </c>
      <c r="H51" s="18"/>
      <c r="I51" s="19"/>
      <c r="J51" s="16">
        <f t="shared" ref="J51:K53" si="4">J52</f>
        <v>849.5</v>
      </c>
      <c r="K51" s="16">
        <f t="shared" si="4"/>
        <v>637.1</v>
      </c>
      <c r="L51" s="9"/>
    </row>
    <row r="52" spans="1:12" ht="48" customHeight="1">
      <c r="A52" s="30">
        <v>228</v>
      </c>
      <c r="B52" s="40" t="s">
        <v>29</v>
      </c>
      <c r="C52" s="41"/>
      <c r="D52" s="41"/>
      <c r="E52" s="42"/>
      <c r="F52" s="20" t="s">
        <v>21</v>
      </c>
      <c r="G52" s="20" t="s">
        <v>70</v>
      </c>
      <c r="H52" s="21"/>
      <c r="I52" s="22"/>
      <c r="J52" s="13">
        <f t="shared" si="4"/>
        <v>849.5</v>
      </c>
      <c r="K52" s="13">
        <f t="shared" si="4"/>
        <v>637.1</v>
      </c>
      <c r="L52" s="9"/>
    </row>
    <row r="53" spans="1:12" ht="64.150000000000006" customHeight="1">
      <c r="A53" s="30">
        <v>228</v>
      </c>
      <c r="B53" s="40" t="s">
        <v>71</v>
      </c>
      <c r="C53" s="41"/>
      <c r="D53" s="41"/>
      <c r="E53" s="42"/>
      <c r="F53" s="20" t="s">
        <v>21</v>
      </c>
      <c r="G53" s="20" t="s">
        <v>70</v>
      </c>
      <c r="H53" s="21" t="s">
        <v>72</v>
      </c>
      <c r="I53" s="22"/>
      <c r="J53" s="13">
        <f t="shared" si="4"/>
        <v>849.5</v>
      </c>
      <c r="K53" s="13">
        <f t="shared" si="4"/>
        <v>637.1</v>
      </c>
      <c r="L53" s="9"/>
    </row>
    <row r="54" spans="1:12" ht="64.150000000000006" customHeight="1">
      <c r="A54" s="30">
        <v>228</v>
      </c>
      <c r="B54" s="40" t="s">
        <v>10</v>
      </c>
      <c r="C54" s="41"/>
      <c r="D54" s="41"/>
      <c r="E54" s="42"/>
      <c r="F54" s="20" t="s">
        <v>21</v>
      </c>
      <c r="G54" s="20" t="s">
        <v>70</v>
      </c>
      <c r="H54" s="21" t="s">
        <v>72</v>
      </c>
      <c r="I54" s="22">
        <v>240</v>
      </c>
      <c r="J54" s="13">
        <v>849.5</v>
      </c>
      <c r="K54" s="13">
        <v>637.1</v>
      </c>
      <c r="L54" s="9"/>
    </row>
    <row r="55" spans="1:12" ht="37.15" customHeight="1">
      <c r="A55" s="12">
        <v>228</v>
      </c>
      <c r="B55" s="36" t="s">
        <v>51</v>
      </c>
      <c r="C55" s="37"/>
      <c r="D55" s="37"/>
      <c r="E55" s="38"/>
      <c r="F55" s="32" t="s">
        <v>22</v>
      </c>
      <c r="G55" s="32" t="s">
        <v>52</v>
      </c>
      <c r="H55" s="18"/>
      <c r="I55" s="19"/>
      <c r="J55" s="16">
        <f>J56</f>
        <v>587.1</v>
      </c>
      <c r="K55" s="16">
        <f>K56</f>
        <v>390.9</v>
      </c>
      <c r="L55" s="9"/>
    </row>
    <row r="56" spans="1:12" ht="28.9" customHeight="1">
      <c r="A56" s="12">
        <v>228</v>
      </c>
      <c r="B56" s="39" t="s">
        <v>23</v>
      </c>
      <c r="C56" s="39"/>
      <c r="D56" s="39"/>
      <c r="E56" s="39"/>
      <c r="F56" s="17" t="s">
        <v>22</v>
      </c>
      <c r="G56" s="17" t="s">
        <v>19</v>
      </c>
      <c r="H56" s="18"/>
      <c r="I56" s="19"/>
      <c r="J56" s="16">
        <f t="shared" ref="J56:K56" si="5">J57</f>
        <v>587.1</v>
      </c>
      <c r="K56" s="16">
        <f t="shared" si="5"/>
        <v>390.9</v>
      </c>
      <c r="L56" s="9"/>
    </row>
    <row r="57" spans="1:12" ht="94.9" customHeight="1">
      <c r="A57" s="23">
        <v>228</v>
      </c>
      <c r="B57" s="35" t="s">
        <v>58</v>
      </c>
      <c r="C57" s="35"/>
      <c r="D57" s="35"/>
      <c r="E57" s="35"/>
      <c r="F57" s="20" t="s">
        <v>22</v>
      </c>
      <c r="G57" s="20" t="s">
        <v>19</v>
      </c>
      <c r="H57" s="21" t="s">
        <v>42</v>
      </c>
      <c r="I57" s="22"/>
      <c r="J57" s="13">
        <f>J58+J60</f>
        <v>587.1</v>
      </c>
      <c r="K57" s="13">
        <f>K58+K60</f>
        <v>390.9</v>
      </c>
      <c r="L57" s="9"/>
    </row>
    <row r="58" spans="1:12" ht="38.450000000000003" customHeight="1">
      <c r="A58" s="23">
        <v>228</v>
      </c>
      <c r="B58" s="35" t="s">
        <v>30</v>
      </c>
      <c r="C58" s="35"/>
      <c r="D58" s="35"/>
      <c r="E58" s="35"/>
      <c r="F58" s="20" t="s">
        <v>22</v>
      </c>
      <c r="G58" s="20" t="s">
        <v>19</v>
      </c>
      <c r="H58" s="21" t="s">
        <v>44</v>
      </c>
      <c r="I58" s="22"/>
      <c r="J58" s="13">
        <f>J59</f>
        <v>211.2</v>
      </c>
      <c r="K58" s="13">
        <f>K59</f>
        <v>156</v>
      </c>
      <c r="L58" s="9"/>
    </row>
    <row r="59" spans="1:12" ht="64.150000000000006" customHeight="1">
      <c r="A59" s="25">
        <v>228</v>
      </c>
      <c r="B59" s="35" t="s">
        <v>10</v>
      </c>
      <c r="C59" s="35"/>
      <c r="D59" s="35"/>
      <c r="E59" s="35"/>
      <c r="F59" s="20" t="s">
        <v>22</v>
      </c>
      <c r="G59" s="20" t="s">
        <v>19</v>
      </c>
      <c r="H59" s="21" t="s">
        <v>44</v>
      </c>
      <c r="I59" s="22">
        <v>240</v>
      </c>
      <c r="J59" s="13">
        <v>211.2</v>
      </c>
      <c r="K59" s="13">
        <v>156</v>
      </c>
      <c r="L59" s="9"/>
    </row>
    <row r="60" spans="1:12" ht="39" customHeight="1">
      <c r="A60" s="23">
        <v>228</v>
      </c>
      <c r="B60" s="35" t="s">
        <v>32</v>
      </c>
      <c r="C60" s="35"/>
      <c r="D60" s="35"/>
      <c r="E60" s="35"/>
      <c r="F60" s="20" t="s">
        <v>22</v>
      </c>
      <c r="G60" s="20" t="s">
        <v>19</v>
      </c>
      <c r="H60" s="21" t="s">
        <v>45</v>
      </c>
      <c r="I60" s="22"/>
      <c r="J60" s="13">
        <f>J61+J62</f>
        <v>375.90000000000003</v>
      </c>
      <c r="K60" s="13">
        <f>K61+K62</f>
        <v>234.9</v>
      </c>
      <c r="L60" s="9"/>
    </row>
    <row r="61" spans="1:12" ht="58.15" customHeight="1">
      <c r="A61" s="23">
        <v>228</v>
      </c>
      <c r="B61" s="35" t="s">
        <v>10</v>
      </c>
      <c r="C61" s="35"/>
      <c r="D61" s="35"/>
      <c r="E61" s="35"/>
      <c r="F61" s="20" t="s">
        <v>22</v>
      </c>
      <c r="G61" s="20" t="s">
        <v>19</v>
      </c>
      <c r="H61" s="21" t="s">
        <v>45</v>
      </c>
      <c r="I61" s="22">
        <v>240</v>
      </c>
      <c r="J61" s="13">
        <v>375.8</v>
      </c>
      <c r="K61" s="13">
        <v>234.9</v>
      </c>
      <c r="L61" s="9"/>
    </row>
    <row r="62" spans="1:12" ht="34.9" customHeight="1">
      <c r="A62" s="30">
        <v>228</v>
      </c>
      <c r="B62" s="35" t="s">
        <v>13</v>
      </c>
      <c r="C62" s="35"/>
      <c r="D62" s="35"/>
      <c r="E62" s="35"/>
      <c r="F62" s="20" t="s">
        <v>22</v>
      </c>
      <c r="G62" s="20" t="s">
        <v>19</v>
      </c>
      <c r="H62" s="21" t="s">
        <v>45</v>
      </c>
      <c r="I62" s="22">
        <v>540</v>
      </c>
      <c r="J62" s="13">
        <v>0.1</v>
      </c>
      <c r="K62" s="13">
        <v>0</v>
      </c>
      <c r="L62" s="9"/>
    </row>
    <row r="63" spans="1:12" ht="31.15" customHeight="1">
      <c r="A63" s="12">
        <v>228</v>
      </c>
      <c r="B63" s="39" t="s">
        <v>50</v>
      </c>
      <c r="C63" s="39"/>
      <c r="D63" s="39"/>
      <c r="E63" s="39"/>
      <c r="F63" s="32">
        <v>8</v>
      </c>
      <c r="G63" s="32">
        <v>0</v>
      </c>
      <c r="H63" s="18"/>
      <c r="I63" s="19"/>
      <c r="J63" s="16">
        <f>J64+J68</f>
        <v>1804.5</v>
      </c>
      <c r="K63" s="16">
        <f>K64+K68</f>
        <v>0</v>
      </c>
      <c r="L63" s="9"/>
    </row>
    <row r="64" spans="1:12" ht="25.15" customHeight="1">
      <c r="A64" s="12">
        <v>228</v>
      </c>
      <c r="B64" s="39" t="s">
        <v>25</v>
      </c>
      <c r="C64" s="39"/>
      <c r="D64" s="39"/>
      <c r="E64" s="39"/>
      <c r="F64" s="17" t="s">
        <v>24</v>
      </c>
      <c r="G64" s="17" t="s">
        <v>14</v>
      </c>
      <c r="H64" s="18"/>
      <c r="I64" s="19"/>
      <c r="J64" s="16">
        <f t="shared" ref="J64:K66" si="6">J65</f>
        <v>1727.1</v>
      </c>
      <c r="K64" s="16">
        <f t="shared" si="6"/>
        <v>0</v>
      </c>
      <c r="L64" s="9"/>
    </row>
    <row r="65" spans="1:12" ht="96.6" customHeight="1">
      <c r="A65" s="26">
        <v>228</v>
      </c>
      <c r="B65" s="35" t="s">
        <v>59</v>
      </c>
      <c r="C65" s="35"/>
      <c r="D65" s="35"/>
      <c r="E65" s="35"/>
      <c r="F65" s="20" t="s">
        <v>24</v>
      </c>
      <c r="G65" s="20" t="s">
        <v>14</v>
      </c>
      <c r="H65" s="21" t="s">
        <v>46</v>
      </c>
      <c r="I65" s="19"/>
      <c r="J65" s="13">
        <f t="shared" si="6"/>
        <v>1727.1</v>
      </c>
      <c r="K65" s="13">
        <f t="shared" si="6"/>
        <v>0</v>
      </c>
      <c r="L65" s="9"/>
    </row>
    <row r="66" spans="1:12" ht="49.15" customHeight="1">
      <c r="A66" s="23">
        <v>228</v>
      </c>
      <c r="B66" s="35" t="s">
        <v>35</v>
      </c>
      <c r="C66" s="35"/>
      <c r="D66" s="35"/>
      <c r="E66" s="35"/>
      <c r="F66" s="20" t="s">
        <v>24</v>
      </c>
      <c r="G66" s="20" t="s">
        <v>14</v>
      </c>
      <c r="H66" s="21" t="s">
        <v>47</v>
      </c>
      <c r="I66" s="22"/>
      <c r="J66" s="13">
        <f t="shared" si="6"/>
        <v>1727.1</v>
      </c>
      <c r="K66" s="13">
        <f t="shared" si="6"/>
        <v>0</v>
      </c>
      <c r="L66" s="9"/>
    </row>
    <row r="67" spans="1:12" ht="36.6" customHeight="1">
      <c r="A67" s="23">
        <v>228</v>
      </c>
      <c r="B67" s="35" t="s">
        <v>13</v>
      </c>
      <c r="C67" s="35"/>
      <c r="D67" s="35"/>
      <c r="E67" s="35"/>
      <c r="F67" s="20" t="s">
        <v>24</v>
      </c>
      <c r="G67" s="20" t="s">
        <v>14</v>
      </c>
      <c r="H67" s="21" t="s">
        <v>47</v>
      </c>
      <c r="I67" s="22">
        <v>540</v>
      </c>
      <c r="J67" s="13">
        <v>1727.1</v>
      </c>
      <c r="K67" s="13">
        <v>0</v>
      </c>
      <c r="L67" s="9"/>
    </row>
    <row r="68" spans="1:12" ht="36.6" customHeight="1">
      <c r="A68" s="12">
        <v>228</v>
      </c>
      <c r="B68" s="36" t="s">
        <v>34</v>
      </c>
      <c r="C68" s="37"/>
      <c r="D68" s="37"/>
      <c r="E68" s="38"/>
      <c r="F68" s="28" t="s">
        <v>24</v>
      </c>
      <c r="G68" s="28" t="s">
        <v>21</v>
      </c>
      <c r="H68" s="18"/>
      <c r="I68" s="19"/>
      <c r="J68" s="16">
        <f t="shared" ref="J68:K70" si="7">J69</f>
        <v>77.400000000000006</v>
      </c>
      <c r="K68" s="16">
        <f t="shared" si="7"/>
        <v>0</v>
      </c>
      <c r="L68" s="9"/>
    </row>
    <row r="69" spans="1:12" ht="99.6" customHeight="1">
      <c r="A69" s="27">
        <v>228</v>
      </c>
      <c r="B69" s="35" t="s">
        <v>59</v>
      </c>
      <c r="C69" s="35"/>
      <c r="D69" s="35"/>
      <c r="E69" s="35"/>
      <c r="F69" s="20" t="s">
        <v>24</v>
      </c>
      <c r="G69" s="20" t="s">
        <v>21</v>
      </c>
      <c r="H69" s="21" t="s">
        <v>46</v>
      </c>
      <c r="I69" s="22"/>
      <c r="J69" s="13">
        <f t="shared" si="7"/>
        <v>77.400000000000006</v>
      </c>
      <c r="K69" s="13">
        <f t="shared" si="7"/>
        <v>0</v>
      </c>
      <c r="L69" s="9"/>
    </row>
    <row r="70" spans="1:12" ht="36.6" customHeight="1">
      <c r="A70" s="27">
        <v>228</v>
      </c>
      <c r="B70" s="35" t="s">
        <v>35</v>
      </c>
      <c r="C70" s="35"/>
      <c r="D70" s="35"/>
      <c r="E70" s="35"/>
      <c r="F70" s="20" t="s">
        <v>24</v>
      </c>
      <c r="G70" s="20" t="s">
        <v>21</v>
      </c>
      <c r="H70" s="21" t="s">
        <v>47</v>
      </c>
      <c r="I70" s="22"/>
      <c r="J70" s="13">
        <f t="shared" si="7"/>
        <v>77.400000000000006</v>
      </c>
      <c r="K70" s="13">
        <f t="shared" si="7"/>
        <v>0</v>
      </c>
      <c r="L70" s="9"/>
    </row>
    <row r="71" spans="1:12" ht="36.6" customHeight="1">
      <c r="A71" s="27">
        <v>228</v>
      </c>
      <c r="B71" s="35" t="s">
        <v>13</v>
      </c>
      <c r="C71" s="35"/>
      <c r="D71" s="35"/>
      <c r="E71" s="35"/>
      <c r="F71" s="20" t="s">
        <v>24</v>
      </c>
      <c r="G71" s="20" t="s">
        <v>21</v>
      </c>
      <c r="H71" s="21" t="s">
        <v>47</v>
      </c>
      <c r="I71" s="22">
        <v>540</v>
      </c>
      <c r="J71" s="13">
        <v>77.400000000000006</v>
      </c>
      <c r="K71" s="13">
        <v>0</v>
      </c>
      <c r="L71" s="9"/>
    </row>
    <row r="72" spans="1:12" ht="25.9" customHeight="1">
      <c r="A72" s="14"/>
      <c r="B72" s="39"/>
      <c r="C72" s="39"/>
      <c r="D72" s="39"/>
      <c r="E72" s="39"/>
      <c r="F72" s="17"/>
      <c r="G72" s="17"/>
      <c r="H72" s="18"/>
      <c r="I72" s="19"/>
      <c r="J72" s="16">
        <f>J17</f>
        <v>5890.7999999999993</v>
      </c>
      <c r="K72" s="16">
        <f>K17</f>
        <v>1608.9</v>
      </c>
      <c r="L72" s="9"/>
    </row>
    <row r="73" spans="1:12" ht="13.5" customHeight="1">
      <c r="F73" s="1"/>
      <c r="G73" s="1"/>
      <c r="H73" s="1"/>
      <c r="I73" s="1"/>
      <c r="J73" s="1"/>
      <c r="K73" s="31" t="s">
        <v>68</v>
      </c>
      <c r="L73" s="5"/>
    </row>
  </sheetData>
  <mergeCells count="67">
    <mergeCell ref="B62:E62"/>
    <mergeCell ref="B53:E53"/>
    <mergeCell ref="B54:E54"/>
    <mergeCell ref="B26:E26"/>
    <mergeCell ref="B40:E40"/>
    <mergeCell ref="B36:E36"/>
    <mergeCell ref="B28:E28"/>
    <mergeCell ref="B33:E33"/>
    <mergeCell ref="B35:E35"/>
    <mergeCell ref="B34:E34"/>
    <mergeCell ref="B27:E27"/>
    <mergeCell ref="B29:E29"/>
    <mergeCell ref="B30:E30"/>
    <mergeCell ref="B31:E31"/>
    <mergeCell ref="B32:E32"/>
    <mergeCell ref="B21:E21"/>
    <mergeCell ref="B22:E22"/>
    <mergeCell ref="B23:E23"/>
    <mergeCell ref="B24:E24"/>
    <mergeCell ref="B25:E25"/>
    <mergeCell ref="I4:K4"/>
    <mergeCell ref="C11:J12"/>
    <mergeCell ref="J15:K15"/>
    <mergeCell ref="B15:E16"/>
    <mergeCell ref="F15:F16"/>
    <mergeCell ref="G15:G16"/>
    <mergeCell ref="H15:H16"/>
    <mergeCell ref="I15:I16"/>
    <mergeCell ref="H5:K9"/>
    <mergeCell ref="A15:A16"/>
    <mergeCell ref="F17:I17"/>
    <mergeCell ref="B17:E17"/>
    <mergeCell ref="B19:E19"/>
    <mergeCell ref="B20:E20"/>
    <mergeCell ref="B18:E18"/>
    <mergeCell ref="B72:E72"/>
    <mergeCell ref="B38:E38"/>
    <mergeCell ref="B41:E41"/>
    <mergeCell ref="B68:E68"/>
    <mergeCell ref="B69:E69"/>
    <mergeCell ref="B67:E67"/>
    <mergeCell ref="B48:E48"/>
    <mergeCell ref="B50:E50"/>
    <mergeCell ref="B49:E49"/>
    <mergeCell ref="B47:E47"/>
    <mergeCell ref="B43:E43"/>
    <mergeCell ref="B44:E44"/>
    <mergeCell ref="B65:E65"/>
    <mergeCell ref="B70:E70"/>
    <mergeCell ref="B71:E71"/>
    <mergeCell ref="B64:E64"/>
    <mergeCell ref="B66:E66"/>
    <mergeCell ref="B42:E42"/>
    <mergeCell ref="B37:E37"/>
    <mergeCell ref="B55:E55"/>
    <mergeCell ref="B56:E56"/>
    <mergeCell ref="B57:E57"/>
    <mergeCell ref="B45:E45"/>
    <mergeCell ref="B39:E39"/>
    <mergeCell ref="B63:E63"/>
    <mergeCell ref="B46:E46"/>
    <mergeCell ref="B61:E61"/>
    <mergeCell ref="B58:E58"/>
    <mergeCell ref="B60:E60"/>
    <mergeCell ref="B59:E59"/>
    <mergeCell ref="B51:E51"/>
    <mergeCell ref="B52:E52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MakarovaAE</cp:lastModifiedBy>
  <cp:lastPrinted>2019-05-31T11:49:14Z</cp:lastPrinted>
  <dcterms:created xsi:type="dcterms:W3CDTF">2013-09-25T09:34:15Z</dcterms:created>
  <dcterms:modified xsi:type="dcterms:W3CDTF">2019-05-31T11:49:25Z</dcterms:modified>
</cp:coreProperties>
</file>